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2ED8F929-A67B-44F2-8922-2A07D4CFA988}" xr6:coauthVersionLast="44" xr6:coauthVersionMax="44" xr10:uidLastSave="{00000000-0000-0000-0000-000000000000}"/>
  <bookViews>
    <workbookView xWindow="30375" yWindow="1380" windowWidth="18705" windowHeight="12375"/>
  </bookViews>
  <sheets>
    <sheet name="WAR" sheetId="2" r:id="rId1"/>
    <sheet name="3x20" sheetId="13" r:id="rId2"/>
    <sheet name="WProne" sheetId="9" r:id="rId3"/>
    <sheet name="MAR" sheetId="12" r:id="rId4"/>
    <sheet name="MAR Team" sheetId="19" r:id="rId5"/>
    <sheet name="3x40" sheetId="3" r:id="rId6"/>
    <sheet name="3x40 Team" sheetId="16" r:id="rId7"/>
    <sheet name="MProne" sheetId="10" r:id="rId8"/>
    <sheet name="MProne Team" sheetId="17" r:id="rId9"/>
    <sheet name="Stand" sheetId="4" r:id="rId10"/>
    <sheet name="Center" sheetId="5" r:id="rId11"/>
    <sheet name="Jr Sport" sheetId="6" r:id="rId12"/>
    <sheet name="MAP" sheetId="8" r:id="rId13"/>
    <sheet name="MAP Team" sheetId="18" r:id="rId14"/>
    <sheet name="Rapid" sheetId="11" r:id="rId15"/>
    <sheet name="WAP" sheetId="7" r:id="rId16"/>
    <sheet name="W Sport" sheetId="14" r:id="rId17"/>
    <sheet name="Free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9" l="1"/>
  <c r="D36" i="19"/>
  <c r="D30" i="19"/>
  <c r="D22" i="19"/>
  <c r="D17" i="19"/>
  <c r="D12" i="19"/>
  <c r="D7" i="19"/>
  <c r="D8" i="18"/>
  <c r="D14" i="18"/>
  <c r="D51" i="17"/>
  <c r="D45" i="17"/>
  <c r="D39" i="17"/>
  <c r="D32" i="17"/>
  <c r="D27" i="17"/>
  <c r="D22" i="17"/>
  <c r="D17" i="17"/>
  <c r="D12" i="17"/>
  <c r="D7" i="17"/>
  <c r="D7" i="16"/>
  <c r="D12" i="16"/>
  <c r="D17" i="16"/>
  <c r="D22" i="16"/>
  <c r="D30" i="16"/>
  <c r="D36" i="16"/>
  <c r="D42" i="16"/>
  <c r="D48" i="16"/>
  <c r="X68" i="15"/>
  <c r="U68" i="15"/>
  <c r="W68" i="15"/>
  <c r="Z68" i="15"/>
  <c r="X67" i="15"/>
  <c r="U67" i="15"/>
  <c r="W67" i="15"/>
  <c r="Z67" i="15"/>
  <c r="X66" i="15"/>
  <c r="U66" i="15"/>
  <c r="W66" i="15"/>
  <c r="Z66" i="15"/>
  <c r="Z61" i="15" s="1"/>
  <c r="X65" i="15"/>
  <c r="U65" i="15"/>
  <c r="W65" i="15"/>
  <c r="Z65" i="15" s="1"/>
  <c r="Z60" i="15" s="1"/>
  <c r="X64" i="15"/>
  <c r="U64" i="15"/>
  <c r="W64" i="15" s="1"/>
  <c r="Z64" i="15" s="1"/>
  <c r="Z59" i="15"/>
  <c r="X50" i="15"/>
  <c r="U50" i="15"/>
  <c r="W50" i="15"/>
  <c r="X49" i="15"/>
  <c r="U49" i="15"/>
  <c r="W49" i="15" s="1"/>
  <c r="X48" i="15"/>
  <c r="U48" i="15"/>
  <c r="W48" i="15"/>
  <c r="X47" i="15"/>
  <c r="U47" i="15"/>
  <c r="W47" i="15"/>
  <c r="X46" i="15"/>
  <c r="U46" i="15"/>
  <c r="W46" i="15"/>
  <c r="X45" i="15"/>
  <c r="U45" i="15"/>
  <c r="W45" i="15" s="1"/>
  <c r="X44" i="15"/>
  <c r="U44" i="15"/>
  <c r="W44" i="15" s="1"/>
  <c r="X43" i="15"/>
  <c r="U43" i="15"/>
  <c r="W43" i="15"/>
  <c r="X42" i="15"/>
  <c r="U42" i="15"/>
  <c r="W42" i="15"/>
  <c r="X41" i="15"/>
  <c r="U41" i="15"/>
  <c r="W41" i="15" s="1"/>
  <c r="X40" i="15"/>
  <c r="U40" i="15"/>
  <c r="W40" i="15"/>
  <c r="X39" i="15"/>
  <c r="U39" i="15"/>
  <c r="W39" i="15"/>
  <c r="X38" i="15"/>
  <c r="U38" i="15"/>
  <c r="W38" i="15"/>
  <c r="X37" i="15"/>
  <c r="U37" i="15"/>
  <c r="W37" i="15" s="1"/>
  <c r="X36" i="15"/>
  <c r="U36" i="15"/>
  <c r="W36" i="15"/>
  <c r="X35" i="15"/>
  <c r="U35" i="15"/>
  <c r="W35" i="15"/>
  <c r="X34" i="15"/>
  <c r="U34" i="15"/>
  <c r="W34" i="15"/>
  <c r="X33" i="15"/>
  <c r="U33" i="15"/>
  <c r="W33" i="15" s="1"/>
  <c r="X32" i="15"/>
  <c r="U32" i="15"/>
  <c r="W32" i="15"/>
  <c r="X31" i="15"/>
  <c r="U31" i="15"/>
  <c r="W31" i="15"/>
  <c r="X30" i="15"/>
  <c r="U30" i="15"/>
  <c r="W30" i="15"/>
  <c r="X29" i="15"/>
  <c r="U29" i="15"/>
  <c r="W29" i="15" s="1"/>
  <c r="X28" i="15"/>
  <c r="U28" i="15"/>
  <c r="W28" i="15" s="1"/>
  <c r="X27" i="15"/>
  <c r="U27" i="15"/>
  <c r="W27" i="15"/>
  <c r="Z27" i="15" s="1"/>
  <c r="X26" i="15"/>
  <c r="U26" i="15"/>
  <c r="W26" i="15"/>
  <c r="Z26" i="15" s="1"/>
  <c r="X25" i="15"/>
  <c r="U25" i="15"/>
  <c r="W25" i="15"/>
  <c r="Z25" i="15" s="1"/>
  <c r="X23" i="15"/>
  <c r="U23" i="15"/>
  <c r="W23" i="15"/>
  <c r="Z23" i="15" s="1"/>
  <c r="X24" i="15"/>
  <c r="U24" i="15"/>
  <c r="W24" i="15"/>
  <c r="Z24" i="15" s="1"/>
  <c r="X22" i="15"/>
  <c r="U22" i="15"/>
  <c r="W22" i="15"/>
  <c r="Z22" i="15" s="1"/>
  <c r="X21" i="15"/>
  <c r="U21" i="15"/>
  <c r="W21" i="15"/>
  <c r="Z21" i="15" s="1"/>
  <c r="X20" i="15"/>
  <c r="U20" i="15"/>
  <c r="W20" i="15"/>
  <c r="Z20" i="15" s="1"/>
  <c r="T21" i="14"/>
  <c r="U21" i="14"/>
  <c r="W21" i="14" s="1"/>
  <c r="W6" i="14" s="1"/>
  <c r="T22" i="14"/>
  <c r="U22" i="14" s="1"/>
  <c r="W22" i="14" s="1"/>
  <c r="W7" i="14" s="1"/>
  <c r="T23" i="14"/>
  <c r="U23" i="14"/>
  <c r="T24" i="14"/>
  <c r="U24" i="14" s="1"/>
  <c r="W24" i="14" s="1"/>
  <c r="W12" i="14" s="1"/>
  <c r="T30" i="14"/>
  <c r="U30" i="14"/>
  <c r="T25" i="14"/>
  <c r="U25" i="14"/>
  <c r="T26" i="14"/>
  <c r="U26" i="14"/>
  <c r="W26" i="14" s="1"/>
  <c r="W14" i="14" s="1"/>
  <c r="T28" i="14"/>
  <c r="U28" i="14"/>
  <c r="W28" i="14" s="1"/>
  <c r="T27" i="14"/>
  <c r="U27" i="14"/>
  <c r="W27" i="14"/>
  <c r="T29" i="14"/>
  <c r="U29" i="14"/>
  <c r="W17" i="14"/>
  <c r="T31" i="14"/>
  <c r="U31" i="14" s="1"/>
  <c r="T20" i="14"/>
  <c r="U20" i="14"/>
  <c r="W20" i="14"/>
  <c r="W5" i="14" s="1"/>
  <c r="X162" i="12"/>
  <c r="W162" i="12"/>
  <c r="X161" i="12"/>
  <c r="W161" i="12"/>
  <c r="X160" i="12"/>
  <c r="W160" i="12"/>
  <c r="X159" i="12"/>
  <c r="W159" i="12"/>
  <c r="X158" i="12"/>
  <c r="W158" i="12"/>
  <c r="X144" i="12"/>
  <c r="W144" i="12"/>
  <c r="X143" i="12"/>
  <c r="W143" i="12"/>
  <c r="X142" i="12"/>
  <c r="W142" i="12"/>
  <c r="X141" i="12"/>
  <c r="W141" i="12"/>
  <c r="X140" i="12"/>
  <c r="W140" i="12"/>
  <c r="X139" i="12"/>
  <c r="W139" i="12"/>
  <c r="X138" i="12"/>
  <c r="W138" i="12"/>
  <c r="X137" i="12"/>
  <c r="W137" i="12"/>
  <c r="X136" i="12"/>
  <c r="W136" i="12"/>
  <c r="X135" i="12"/>
  <c r="W135" i="12"/>
  <c r="X134" i="12"/>
  <c r="W134" i="12"/>
  <c r="X133" i="12"/>
  <c r="W133" i="12"/>
  <c r="X132" i="12"/>
  <c r="W132" i="12"/>
  <c r="X131" i="12"/>
  <c r="W131" i="12"/>
  <c r="X130" i="12"/>
  <c r="W130" i="12"/>
  <c r="X129" i="12"/>
  <c r="W129" i="12"/>
  <c r="X128" i="12"/>
  <c r="W128" i="12"/>
  <c r="X127" i="12"/>
  <c r="W127" i="12"/>
  <c r="X126" i="12"/>
  <c r="W126" i="12"/>
  <c r="X125" i="12"/>
  <c r="W125" i="12"/>
  <c r="X124" i="12"/>
  <c r="W124" i="12"/>
  <c r="X123" i="12"/>
  <c r="W123" i="12"/>
  <c r="X122" i="12"/>
  <c r="W122" i="12"/>
  <c r="X121" i="12"/>
  <c r="W121" i="12"/>
  <c r="X120" i="12"/>
  <c r="W120" i="12"/>
  <c r="X119" i="12"/>
  <c r="W119" i="12"/>
  <c r="X118" i="12"/>
  <c r="W118" i="12"/>
  <c r="X117" i="12"/>
  <c r="W117" i="12"/>
  <c r="X116" i="12"/>
  <c r="W116" i="12"/>
  <c r="X115" i="12"/>
  <c r="W115" i="12"/>
  <c r="X114" i="12"/>
  <c r="W114" i="12"/>
  <c r="X113" i="12"/>
  <c r="W113" i="12"/>
  <c r="X112" i="12"/>
  <c r="W112" i="12"/>
  <c r="X111" i="12"/>
  <c r="W111" i="12"/>
  <c r="X110" i="12"/>
  <c r="W110" i="12"/>
  <c r="X109" i="12"/>
  <c r="W109" i="12"/>
  <c r="X107" i="12"/>
  <c r="W107" i="12"/>
  <c r="AA107" i="12"/>
  <c r="X108" i="12"/>
  <c r="W108" i="12"/>
  <c r="X103" i="12"/>
  <c r="W103" i="12"/>
  <c r="AA103" i="12"/>
  <c r="X105" i="12"/>
  <c r="W105" i="12"/>
  <c r="AA105" i="12"/>
  <c r="X106" i="12"/>
  <c r="W106" i="12"/>
  <c r="AA106" i="12" s="1"/>
  <c r="X104" i="12"/>
  <c r="W104" i="12"/>
  <c r="AA104" i="12"/>
  <c r="X102" i="12"/>
  <c r="W102" i="12"/>
  <c r="AA102" i="12"/>
  <c r="X101" i="12"/>
  <c r="W101" i="12"/>
  <c r="AA101" i="12"/>
  <c r="X100" i="12"/>
  <c r="W100" i="12"/>
  <c r="AA100" i="12" s="1"/>
  <c r="W76" i="12"/>
  <c r="X76" i="12"/>
  <c r="W83" i="12"/>
  <c r="X83" i="12"/>
  <c r="W78" i="12"/>
  <c r="X78" i="12"/>
  <c r="W79" i="12"/>
  <c r="X79" i="12"/>
  <c r="W54" i="12"/>
  <c r="X54" i="12"/>
  <c r="W84" i="12"/>
  <c r="X84" i="12"/>
  <c r="W72" i="12"/>
  <c r="X72" i="12"/>
  <c r="W60" i="12"/>
  <c r="X60" i="12"/>
  <c r="W73" i="12"/>
  <c r="X73" i="12"/>
  <c r="W81" i="12"/>
  <c r="X81" i="12"/>
  <c r="W65" i="12"/>
  <c r="X65" i="12"/>
  <c r="W74" i="12"/>
  <c r="X74" i="12"/>
  <c r="W75" i="12"/>
  <c r="X75" i="12"/>
  <c r="W67" i="12"/>
  <c r="X67" i="12"/>
  <c r="W68" i="12"/>
  <c r="X68" i="12"/>
  <c r="W64" i="12"/>
  <c r="X64" i="12"/>
  <c r="W71" i="12"/>
  <c r="X71" i="12"/>
  <c r="W59" i="12"/>
  <c r="X59" i="12"/>
  <c r="W70" i="12"/>
  <c r="X70" i="12"/>
  <c r="W66" i="12"/>
  <c r="X66" i="12"/>
  <c r="W80" i="12"/>
  <c r="X80" i="12"/>
  <c r="W62" i="12"/>
  <c r="X62" i="12"/>
  <c r="W77" i="12"/>
  <c r="X77" i="12"/>
  <c r="W85" i="12"/>
  <c r="X85" i="12"/>
  <c r="W82" i="12"/>
  <c r="X82" i="12"/>
  <c r="W69" i="12"/>
  <c r="X69" i="12"/>
  <c r="W61" i="12"/>
  <c r="X61" i="12"/>
  <c r="W86" i="12"/>
  <c r="X86" i="12"/>
  <c r="W63" i="12"/>
  <c r="X63" i="12"/>
  <c r="X127" i="13"/>
  <c r="W127" i="13"/>
  <c r="X126" i="13"/>
  <c r="W126" i="13"/>
  <c r="X125" i="13"/>
  <c r="W125" i="13"/>
  <c r="X124" i="13"/>
  <c r="W124" i="13"/>
  <c r="X123" i="13"/>
  <c r="W123" i="13"/>
  <c r="X122" i="13"/>
  <c r="W122" i="13"/>
  <c r="X121" i="13"/>
  <c r="W121" i="13"/>
  <c r="X120" i="13"/>
  <c r="W120" i="13"/>
  <c r="X119" i="13"/>
  <c r="W119" i="13"/>
  <c r="X118" i="13"/>
  <c r="W118" i="13"/>
  <c r="X117" i="13"/>
  <c r="W117" i="13"/>
  <c r="X116" i="13"/>
  <c r="W116" i="13"/>
  <c r="X115" i="13"/>
  <c r="W115" i="13"/>
  <c r="X114" i="13"/>
  <c r="W114" i="13"/>
  <c r="X113" i="13"/>
  <c r="W113" i="13"/>
  <c r="X112" i="13"/>
  <c r="W112" i="13"/>
  <c r="X111" i="13"/>
  <c r="W111" i="13"/>
  <c r="X110" i="13"/>
  <c r="W110" i="13"/>
  <c r="X109" i="13"/>
  <c r="W109" i="13"/>
  <c r="X108" i="13"/>
  <c r="W108" i="13"/>
  <c r="X107" i="13"/>
  <c r="W107" i="13"/>
  <c r="X106" i="13"/>
  <c r="W106" i="13"/>
  <c r="X105" i="13"/>
  <c r="W105" i="13"/>
  <c r="X104" i="13"/>
  <c r="W104" i="13"/>
  <c r="X103" i="13"/>
  <c r="W103" i="13"/>
  <c r="X102" i="13"/>
  <c r="W102" i="13"/>
  <c r="X101" i="13"/>
  <c r="W101" i="13"/>
  <c r="X100" i="13"/>
  <c r="W100" i="13"/>
  <c r="X99" i="13"/>
  <c r="W99" i="13"/>
  <c r="X97" i="13"/>
  <c r="W97" i="13"/>
  <c r="AA97" i="13"/>
  <c r="X95" i="13"/>
  <c r="W95" i="13"/>
  <c r="AA95" i="13"/>
  <c r="X98" i="13"/>
  <c r="W98" i="13"/>
  <c r="AA98" i="13"/>
  <c r="X96" i="13"/>
  <c r="W96" i="13"/>
  <c r="AA96" i="13" s="1"/>
  <c r="X94" i="13"/>
  <c r="W94" i="13"/>
  <c r="AA94" i="13"/>
  <c r="X93" i="13"/>
  <c r="W93" i="13"/>
  <c r="AA93" i="13"/>
  <c r="AA87" i="13"/>
  <c r="X92" i="13"/>
  <c r="W92" i="13"/>
  <c r="AA92" i="13"/>
  <c r="AA86" i="13"/>
  <c r="X91" i="13"/>
  <c r="W91" i="13"/>
  <c r="AA91" i="13"/>
  <c r="AA85" i="13"/>
  <c r="W29" i="13"/>
  <c r="X29" i="13"/>
  <c r="W48" i="13"/>
  <c r="X48" i="13"/>
  <c r="W36" i="13"/>
  <c r="X36" i="13"/>
  <c r="W60" i="13"/>
  <c r="X60" i="13"/>
  <c r="W51" i="13"/>
  <c r="X51" i="13"/>
  <c r="W47" i="13"/>
  <c r="X47" i="13"/>
  <c r="W63" i="13"/>
  <c r="X63" i="13"/>
  <c r="W65" i="13"/>
  <c r="X65" i="13"/>
  <c r="W42" i="13"/>
  <c r="X42" i="13"/>
  <c r="W55" i="13"/>
  <c r="X55" i="13"/>
  <c r="W46" i="13"/>
  <c r="X46" i="13"/>
  <c r="W57" i="13"/>
  <c r="X57" i="13"/>
  <c r="W41" i="13"/>
  <c r="X41" i="13"/>
  <c r="W66" i="13"/>
  <c r="X66" i="13"/>
  <c r="W62" i="13"/>
  <c r="X62" i="13"/>
  <c r="W53" i="13"/>
  <c r="X53" i="13"/>
  <c r="W61" i="13"/>
  <c r="X61" i="13"/>
  <c r="W34" i="13"/>
  <c r="X34" i="13"/>
  <c r="W70" i="13"/>
  <c r="X70" i="13"/>
  <c r="W44" i="13"/>
  <c r="X44" i="13"/>
  <c r="W23" i="13"/>
  <c r="AA23" i="13"/>
  <c r="X23" i="13"/>
  <c r="W26" i="13"/>
  <c r="AA26" i="13" s="1"/>
  <c r="X26" i="13"/>
  <c r="W32" i="13"/>
  <c r="X32" i="13"/>
  <c r="W56" i="13"/>
  <c r="X56" i="13"/>
  <c r="W43" i="13"/>
  <c r="X43" i="13"/>
  <c r="W45" i="13"/>
  <c r="X45" i="13"/>
  <c r="W38" i="13"/>
  <c r="X38" i="13"/>
  <c r="W39" i="13"/>
  <c r="X39" i="13"/>
  <c r="W40" i="13"/>
  <c r="X40" i="13"/>
  <c r="W67" i="13"/>
  <c r="X67" i="13"/>
  <c r="W37" i="13"/>
  <c r="X37" i="13"/>
  <c r="W28" i="13"/>
  <c r="X28" i="13"/>
  <c r="W49" i="13"/>
  <c r="X49" i="13"/>
  <c r="W33" i="13"/>
  <c r="X33" i="13"/>
  <c r="W68" i="13"/>
  <c r="X68" i="13"/>
  <c r="W54" i="13"/>
  <c r="X54" i="13"/>
  <c r="W64" i="13"/>
  <c r="X64" i="13"/>
  <c r="W21" i="13"/>
  <c r="AA21" i="13"/>
  <c r="AA6" i="13"/>
  <c r="X21" i="13"/>
  <c r="W20" i="13"/>
  <c r="AA20" i="13"/>
  <c r="X20" i="13"/>
  <c r="W35" i="13"/>
  <c r="X35" i="13"/>
  <c r="W52" i="13"/>
  <c r="X52" i="13"/>
  <c r="W24" i="13"/>
  <c r="AA24" i="13" s="1"/>
  <c r="X24" i="13"/>
  <c r="W69" i="13"/>
  <c r="X69" i="13"/>
  <c r="W58" i="13"/>
  <c r="X58" i="13"/>
  <c r="W31" i="13"/>
  <c r="X31" i="13"/>
  <c r="W22" i="13"/>
  <c r="AA22" i="13"/>
  <c r="X22" i="13"/>
  <c r="W59" i="13"/>
  <c r="X59" i="13"/>
  <c r="W30" i="13"/>
  <c r="X30" i="13"/>
  <c r="W27" i="13"/>
  <c r="AA27" i="13" s="1"/>
  <c r="X27" i="13"/>
  <c r="W25" i="13"/>
  <c r="AA25" i="13"/>
  <c r="X25" i="13"/>
  <c r="X50" i="13"/>
  <c r="W50" i="13"/>
  <c r="W40" i="12"/>
  <c r="X40" i="12"/>
  <c r="W47" i="12"/>
  <c r="X47" i="12"/>
  <c r="W43" i="12"/>
  <c r="X43" i="12"/>
  <c r="W31" i="12"/>
  <c r="X31" i="12"/>
  <c r="W29" i="12"/>
  <c r="AA29" i="12" s="1"/>
  <c r="X29" i="12"/>
  <c r="W39" i="12"/>
  <c r="X39" i="12"/>
  <c r="W33" i="12"/>
  <c r="X33" i="12"/>
  <c r="W57" i="12"/>
  <c r="X57" i="12"/>
  <c r="W42" i="12"/>
  <c r="X42" i="12"/>
  <c r="W58" i="12"/>
  <c r="X58" i="12"/>
  <c r="W52" i="12"/>
  <c r="X52" i="12"/>
  <c r="W32" i="12"/>
  <c r="X32" i="12"/>
  <c r="W56" i="12"/>
  <c r="X56" i="12"/>
  <c r="W38" i="12"/>
  <c r="X38" i="12"/>
  <c r="W41" i="12"/>
  <c r="X41" i="12"/>
  <c r="W30" i="12"/>
  <c r="X30" i="12"/>
  <c r="W34" i="12"/>
  <c r="X34" i="12"/>
  <c r="W50" i="12"/>
  <c r="X50" i="12"/>
  <c r="W51" i="12"/>
  <c r="X51" i="12"/>
  <c r="W49" i="12"/>
  <c r="X49" i="12"/>
  <c r="W27" i="12"/>
  <c r="AA27" i="12"/>
  <c r="X27" i="12"/>
  <c r="W23" i="12"/>
  <c r="AA23" i="12" s="1"/>
  <c r="X23" i="12"/>
  <c r="W44" i="12"/>
  <c r="X44" i="12"/>
  <c r="W55" i="12"/>
  <c r="X55" i="12"/>
  <c r="W53" i="12"/>
  <c r="X53" i="12"/>
  <c r="W48" i="12"/>
  <c r="X48" i="12"/>
  <c r="W45" i="12"/>
  <c r="X45" i="12"/>
  <c r="W35" i="12"/>
  <c r="X35" i="12"/>
  <c r="W26" i="12"/>
  <c r="AA26" i="12" s="1"/>
  <c r="X26" i="12"/>
  <c r="W25" i="12"/>
  <c r="AA25" i="12"/>
  <c r="X25" i="12"/>
  <c r="W24" i="12"/>
  <c r="AA24" i="12"/>
  <c r="X24" i="12"/>
  <c r="W28" i="12"/>
  <c r="AA28" i="12" s="1"/>
  <c r="X28" i="12"/>
  <c r="W22" i="12"/>
  <c r="AA22" i="12"/>
  <c r="X22" i="12"/>
  <c r="W36" i="12"/>
  <c r="X36" i="12"/>
  <c r="W37" i="12"/>
  <c r="X37" i="12"/>
  <c r="X46" i="12"/>
  <c r="W46" i="12"/>
  <c r="W19" i="11"/>
  <c r="W6" i="11" s="1"/>
  <c r="W21" i="11"/>
  <c r="T19" i="11"/>
  <c r="U19" i="11"/>
  <c r="T20" i="11"/>
  <c r="U20" i="11"/>
  <c r="W20" i="11" s="1"/>
  <c r="W7" i="11" s="1"/>
  <c r="T21" i="11"/>
  <c r="U21" i="11"/>
  <c r="T23" i="11"/>
  <c r="U23" i="11"/>
  <c r="W23" i="11" s="1"/>
  <c r="T22" i="11"/>
  <c r="U22" i="11"/>
  <c r="W22" i="11" s="1"/>
  <c r="T25" i="11"/>
  <c r="U25" i="11"/>
  <c r="T24" i="11"/>
  <c r="U24" i="11"/>
  <c r="T27" i="11"/>
  <c r="U27" i="11"/>
  <c r="T26" i="11"/>
  <c r="U26" i="11"/>
  <c r="T28" i="11"/>
  <c r="U28" i="11"/>
  <c r="T29" i="11"/>
  <c r="U29" i="11"/>
  <c r="T18" i="11"/>
  <c r="U18" i="11"/>
  <c r="W18" i="11" s="1"/>
  <c r="W5" i="11" s="1"/>
  <c r="X156" i="10"/>
  <c r="X155" i="10"/>
  <c r="X154" i="10"/>
  <c r="W154" i="10"/>
  <c r="X153" i="10"/>
  <c r="W153" i="10"/>
  <c r="X152" i="10"/>
  <c r="W152" i="10"/>
  <c r="X151" i="10"/>
  <c r="W151" i="10"/>
  <c r="X150" i="10"/>
  <c r="W150" i="10"/>
  <c r="X149" i="10"/>
  <c r="W149" i="10"/>
  <c r="X148" i="10"/>
  <c r="W148" i="10"/>
  <c r="X147" i="10"/>
  <c r="W147" i="10"/>
  <c r="X146" i="10"/>
  <c r="W146" i="10"/>
  <c r="X145" i="10"/>
  <c r="W145" i="10"/>
  <c r="X144" i="10"/>
  <c r="W144" i="10"/>
  <c r="X143" i="10"/>
  <c r="W143" i="10"/>
  <c r="X142" i="10"/>
  <c r="W142" i="10"/>
  <c r="X141" i="10"/>
  <c r="W141" i="10"/>
  <c r="X140" i="10"/>
  <c r="W140" i="10"/>
  <c r="X139" i="10"/>
  <c r="W139" i="10"/>
  <c r="X138" i="10"/>
  <c r="W138" i="10"/>
  <c r="X137" i="10"/>
  <c r="W137" i="10"/>
  <c r="X136" i="10"/>
  <c r="W136" i="10"/>
  <c r="X135" i="10"/>
  <c r="W135" i="10"/>
  <c r="X134" i="10"/>
  <c r="W134" i="10"/>
  <c r="X131" i="10"/>
  <c r="W131" i="10"/>
  <c r="X127" i="10"/>
  <c r="W127" i="10"/>
  <c r="W98" i="10"/>
  <c r="X98" i="10"/>
  <c r="W90" i="10"/>
  <c r="X90" i="10"/>
  <c r="W85" i="10"/>
  <c r="X85" i="10"/>
  <c r="W80" i="10"/>
  <c r="X80" i="10"/>
  <c r="X99" i="10"/>
  <c r="W73" i="10"/>
  <c r="X73" i="10"/>
  <c r="W72" i="10"/>
  <c r="X72" i="10"/>
  <c r="W76" i="10"/>
  <c r="X76" i="10"/>
  <c r="W89" i="10"/>
  <c r="X89" i="10"/>
  <c r="W81" i="10"/>
  <c r="X81" i="10"/>
  <c r="W88" i="10"/>
  <c r="X88" i="10"/>
  <c r="W91" i="10"/>
  <c r="X91" i="10"/>
  <c r="W97" i="10"/>
  <c r="X97" i="10"/>
  <c r="W79" i="10"/>
  <c r="X79" i="10"/>
  <c r="W87" i="10"/>
  <c r="X87" i="10"/>
  <c r="W70" i="10"/>
  <c r="X70" i="10"/>
  <c r="W94" i="10"/>
  <c r="X94" i="10"/>
  <c r="W77" i="10"/>
  <c r="X77" i="10"/>
  <c r="W96" i="10"/>
  <c r="X96" i="10"/>
  <c r="W83" i="10"/>
  <c r="X83" i="10"/>
  <c r="W65" i="10"/>
  <c r="X65" i="10"/>
  <c r="W82" i="10"/>
  <c r="X82" i="10"/>
  <c r="W92" i="10"/>
  <c r="X92" i="10"/>
  <c r="W75" i="10"/>
  <c r="X75" i="10"/>
  <c r="W71" i="10"/>
  <c r="X71" i="10"/>
  <c r="W86" i="10"/>
  <c r="X86" i="10"/>
  <c r="W61" i="10"/>
  <c r="X61" i="10"/>
  <c r="W68" i="10"/>
  <c r="X68" i="10"/>
  <c r="W69" i="10"/>
  <c r="X69" i="10"/>
  <c r="W74" i="10"/>
  <c r="X74" i="10"/>
  <c r="W95" i="10"/>
  <c r="X95" i="10"/>
  <c r="W93" i="10"/>
  <c r="X93" i="10"/>
  <c r="W78" i="10"/>
  <c r="X78" i="10"/>
  <c r="X84" i="10"/>
  <c r="W84" i="10"/>
  <c r="T57" i="7"/>
  <c r="Q57" i="7"/>
  <c r="S57" i="7"/>
  <c r="V57" i="7"/>
  <c r="T56" i="7"/>
  <c r="Q56" i="7"/>
  <c r="S56" i="7"/>
  <c r="V56" i="7"/>
  <c r="T55" i="7"/>
  <c r="Q55" i="7"/>
  <c r="S55" i="7"/>
  <c r="V55" i="7"/>
  <c r="T54" i="7"/>
  <c r="Q54" i="7"/>
  <c r="S54" i="7"/>
  <c r="V54" i="7"/>
  <c r="T53" i="7"/>
  <c r="Q53" i="7"/>
  <c r="S53" i="7"/>
  <c r="V53" i="7"/>
  <c r="T52" i="7"/>
  <c r="Q52" i="7"/>
  <c r="S52" i="7"/>
  <c r="V52" i="7"/>
  <c r="V45" i="7"/>
  <c r="T51" i="7"/>
  <c r="Q51" i="7"/>
  <c r="S51" i="7"/>
  <c r="V51" i="7"/>
  <c r="V44" i="7" s="1"/>
  <c r="T50" i="7"/>
  <c r="Q50" i="7"/>
  <c r="S50" i="7"/>
  <c r="V50" i="7" s="1"/>
  <c r="V43" i="7" s="1"/>
  <c r="Q19" i="7"/>
  <c r="S19" i="7" s="1"/>
  <c r="V19" i="7" s="1"/>
  <c r="V5" i="7" s="1"/>
  <c r="T19" i="7"/>
  <c r="Q21" i="7"/>
  <c r="S21" i="7" s="1"/>
  <c r="V21" i="7" s="1"/>
  <c r="V7" i="7"/>
  <c r="T21" i="7"/>
  <c r="Q22" i="7"/>
  <c r="S22" i="7"/>
  <c r="V22" i="7"/>
  <c r="T22" i="7"/>
  <c r="Q24" i="7"/>
  <c r="S24" i="7"/>
  <c r="V24" i="7"/>
  <c r="T24" i="7"/>
  <c r="Q27" i="7"/>
  <c r="S27" i="7"/>
  <c r="T27" i="7"/>
  <c r="Q25" i="7"/>
  <c r="S25" i="7" s="1"/>
  <c r="T25" i="7"/>
  <c r="Q28" i="7"/>
  <c r="S28" i="7"/>
  <c r="T28" i="7"/>
  <c r="Q31" i="7"/>
  <c r="S31" i="7"/>
  <c r="T31" i="7"/>
  <c r="Q23" i="7"/>
  <c r="S23" i="7"/>
  <c r="V23" i="7"/>
  <c r="T23" i="7"/>
  <c r="Q30" i="7"/>
  <c r="S30" i="7"/>
  <c r="T30" i="7"/>
  <c r="Q29" i="7"/>
  <c r="S29" i="7" s="1"/>
  <c r="T29" i="7"/>
  <c r="Q32" i="7"/>
  <c r="S32" i="7"/>
  <c r="T32" i="7"/>
  <c r="Q26" i="7"/>
  <c r="S26" i="7"/>
  <c r="T26" i="7"/>
  <c r="Q34" i="7"/>
  <c r="S34" i="7"/>
  <c r="T34" i="7"/>
  <c r="Q33" i="7"/>
  <c r="S33" i="7" s="1"/>
  <c r="T33" i="7"/>
  <c r="Q35" i="7"/>
  <c r="S35" i="7" s="1"/>
  <c r="T35" i="7"/>
  <c r="Q36" i="7"/>
  <c r="S36" i="7"/>
  <c r="T36" i="7"/>
  <c r="T20" i="7"/>
  <c r="Q20" i="7"/>
  <c r="S20" i="7"/>
  <c r="V20" i="7" s="1"/>
  <c r="V6" i="7" s="1"/>
  <c r="AA121" i="10"/>
  <c r="AA120" i="10"/>
  <c r="AA119" i="10"/>
  <c r="AA118" i="10"/>
  <c r="AA116" i="10"/>
  <c r="AA115" i="10"/>
  <c r="AA114" i="10"/>
  <c r="AA117" i="10"/>
  <c r="W37" i="10"/>
  <c r="X37" i="10"/>
  <c r="W62" i="10"/>
  <c r="X62" i="10"/>
  <c r="W53" i="10"/>
  <c r="X53" i="10"/>
  <c r="W59" i="10"/>
  <c r="X59" i="10"/>
  <c r="W60" i="10"/>
  <c r="X60" i="10"/>
  <c r="W64" i="10"/>
  <c r="X64" i="10"/>
  <c r="W43" i="10"/>
  <c r="X43" i="10"/>
  <c r="W41" i="10"/>
  <c r="X41" i="10"/>
  <c r="W56" i="10"/>
  <c r="X56" i="10"/>
  <c r="W34" i="10"/>
  <c r="X34" i="10"/>
  <c r="W63" i="10"/>
  <c r="X63" i="10"/>
  <c r="W52" i="10"/>
  <c r="X52" i="10"/>
  <c r="W57" i="10"/>
  <c r="X57" i="10"/>
  <c r="W29" i="10"/>
  <c r="AA29" i="10" s="1"/>
  <c r="X29" i="10"/>
  <c r="W35" i="10"/>
  <c r="X35" i="10"/>
  <c r="W67" i="10"/>
  <c r="X67" i="10"/>
  <c r="W55" i="10"/>
  <c r="X55" i="10"/>
  <c r="W51" i="10"/>
  <c r="X51" i="10"/>
  <c r="W44" i="10"/>
  <c r="X44" i="10"/>
  <c r="W66" i="10"/>
  <c r="X66" i="10"/>
  <c r="W33" i="10"/>
  <c r="AA33" i="10" s="1"/>
  <c r="X33" i="10"/>
  <c r="W45" i="10"/>
  <c r="X45" i="10"/>
  <c r="W54" i="10"/>
  <c r="X54" i="10"/>
  <c r="W32" i="10"/>
  <c r="X32" i="10"/>
  <c r="W50" i="10"/>
  <c r="X50" i="10"/>
  <c r="W58" i="10"/>
  <c r="X58" i="10"/>
  <c r="W36" i="10"/>
  <c r="X36" i="10"/>
  <c r="W48" i="10"/>
  <c r="X48" i="10"/>
  <c r="W47" i="10"/>
  <c r="X47" i="10"/>
  <c r="W31" i="10"/>
  <c r="X31" i="10"/>
  <c r="W27" i="10"/>
  <c r="AA27" i="10" s="1"/>
  <c r="X27" i="10"/>
  <c r="W42" i="10"/>
  <c r="X42" i="10"/>
  <c r="W30" i="10"/>
  <c r="X30" i="10"/>
  <c r="W28" i="10"/>
  <c r="AA28" i="10" s="1"/>
  <c r="X28" i="10"/>
  <c r="W49" i="10"/>
  <c r="X49" i="10"/>
  <c r="W26" i="10"/>
  <c r="AA26" i="10" s="1"/>
  <c r="X26" i="10"/>
  <c r="W46" i="10"/>
  <c r="X46" i="10"/>
  <c r="W38" i="10"/>
  <c r="X38" i="10"/>
  <c r="W39" i="10"/>
  <c r="X39" i="10"/>
  <c r="X40" i="10"/>
  <c r="W40" i="10"/>
  <c r="Z99" i="8"/>
  <c r="Z98" i="8"/>
  <c r="Z97" i="8"/>
  <c r="Z96" i="8"/>
  <c r="Z95" i="8"/>
  <c r="Z94" i="8"/>
  <c r="Z93" i="8"/>
  <c r="Z92" i="8"/>
  <c r="W72" i="8"/>
  <c r="X72" i="8"/>
  <c r="W29" i="8"/>
  <c r="Z29" i="8"/>
  <c r="X29" i="8"/>
  <c r="W65" i="8"/>
  <c r="X65" i="8"/>
  <c r="W74" i="8"/>
  <c r="X74" i="8"/>
  <c r="W56" i="8"/>
  <c r="X56" i="8"/>
  <c r="W57" i="8"/>
  <c r="X57" i="8"/>
  <c r="W64" i="8"/>
  <c r="X64" i="8"/>
  <c r="W69" i="8"/>
  <c r="X69" i="8"/>
  <c r="W36" i="8"/>
  <c r="X36" i="8"/>
  <c r="W51" i="8"/>
  <c r="X51" i="8"/>
  <c r="W43" i="8"/>
  <c r="X43" i="8"/>
  <c r="W39" i="8"/>
  <c r="X39" i="8"/>
  <c r="W40" i="8"/>
  <c r="X40" i="8"/>
  <c r="W44" i="8"/>
  <c r="X44" i="8"/>
  <c r="W62" i="8"/>
  <c r="X62" i="8"/>
  <c r="W76" i="8"/>
  <c r="X76" i="8"/>
  <c r="W53" i="8"/>
  <c r="X53" i="8"/>
  <c r="W68" i="8"/>
  <c r="X68" i="8"/>
  <c r="W71" i="8"/>
  <c r="X71" i="8"/>
  <c r="W55" i="8"/>
  <c r="X55" i="8"/>
  <c r="W49" i="8"/>
  <c r="X49" i="8"/>
  <c r="W52" i="8"/>
  <c r="X52" i="8"/>
  <c r="X77" i="8"/>
  <c r="W70" i="8"/>
  <c r="X70" i="8"/>
  <c r="W61" i="8"/>
  <c r="X61" i="8"/>
  <c r="W60" i="8"/>
  <c r="X60" i="8"/>
  <c r="W59" i="8"/>
  <c r="X59" i="8"/>
  <c r="W73" i="8"/>
  <c r="X73" i="8"/>
  <c r="W66" i="8"/>
  <c r="X66" i="8"/>
  <c r="W50" i="8"/>
  <c r="X50" i="8"/>
  <c r="W37" i="8"/>
  <c r="X37" i="8"/>
  <c r="W34" i="8"/>
  <c r="X34" i="8"/>
  <c r="W42" i="8"/>
  <c r="X42" i="8"/>
  <c r="W33" i="8"/>
  <c r="Z33" i="8"/>
  <c r="X33" i="8"/>
  <c r="W41" i="8"/>
  <c r="X41" i="8"/>
  <c r="W32" i="8"/>
  <c r="Z32" i="8"/>
  <c r="X32" i="8"/>
  <c r="W28" i="8"/>
  <c r="Z28" i="8"/>
  <c r="X28" i="8"/>
  <c r="W35" i="8"/>
  <c r="X35" i="8"/>
  <c r="W26" i="8"/>
  <c r="Z26" i="8"/>
  <c r="X26" i="8"/>
  <c r="W38" i="8"/>
  <c r="X38" i="8"/>
  <c r="W27" i="8"/>
  <c r="Z27" i="8" s="1"/>
  <c r="X27" i="8"/>
  <c r="W54" i="8"/>
  <c r="X54" i="8"/>
  <c r="W30" i="8"/>
  <c r="Z30" i="8" s="1"/>
  <c r="X30" i="8"/>
  <c r="W45" i="8"/>
  <c r="X45" i="8"/>
  <c r="W48" i="8"/>
  <c r="X48" i="8"/>
  <c r="W58" i="8"/>
  <c r="X58" i="8"/>
  <c r="W67" i="8"/>
  <c r="X67" i="8"/>
  <c r="W46" i="8"/>
  <c r="X46" i="8"/>
  <c r="W31" i="8"/>
  <c r="Z31" i="8"/>
  <c r="X31" i="8"/>
  <c r="W63" i="8"/>
  <c r="X63" i="8"/>
  <c r="W75" i="8"/>
  <c r="X75" i="8"/>
  <c r="X47" i="8"/>
  <c r="W47" i="8"/>
  <c r="W31" i="9"/>
  <c r="X31" i="9"/>
  <c r="W39" i="9"/>
  <c r="X39" i="9"/>
  <c r="W37" i="9"/>
  <c r="X37" i="9"/>
  <c r="W63" i="9"/>
  <c r="X63" i="9"/>
  <c r="W57" i="9"/>
  <c r="X57" i="9"/>
  <c r="W44" i="9"/>
  <c r="X44" i="9"/>
  <c r="W58" i="9"/>
  <c r="X58" i="9"/>
  <c r="W45" i="9"/>
  <c r="X45" i="9"/>
  <c r="W36" i="9"/>
  <c r="X36" i="9"/>
  <c r="W62" i="9"/>
  <c r="X62" i="9"/>
  <c r="W30" i="9"/>
  <c r="X30" i="9"/>
  <c r="W38" i="9"/>
  <c r="X38" i="9"/>
  <c r="W67" i="9"/>
  <c r="X67" i="9"/>
  <c r="W61" i="9"/>
  <c r="X61" i="9"/>
  <c r="W55" i="9"/>
  <c r="X55" i="9"/>
  <c r="W59" i="9"/>
  <c r="X59" i="9"/>
  <c r="W54" i="9"/>
  <c r="X54" i="9"/>
  <c r="W66" i="9"/>
  <c r="X66" i="9"/>
  <c r="W53" i="9"/>
  <c r="X53" i="9"/>
  <c r="W50" i="9"/>
  <c r="X50" i="9"/>
  <c r="W40" i="9"/>
  <c r="X40" i="9"/>
  <c r="W42" i="9"/>
  <c r="X42" i="9"/>
  <c r="W65" i="9"/>
  <c r="X65" i="9"/>
  <c r="W46" i="9"/>
  <c r="X46" i="9"/>
  <c r="W43" i="9"/>
  <c r="X43" i="9"/>
  <c r="W48" i="9"/>
  <c r="X48" i="9"/>
  <c r="W68" i="9"/>
  <c r="X68" i="9"/>
  <c r="W41" i="9"/>
  <c r="X41" i="9"/>
  <c r="W33" i="9"/>
  <c r="X33" i="9"/>
  <c r="W34" i="9"/>
  <c r="X34" i="9"/>
  <c r="W47" i="9"/>
  <c r="X47" i="9"/>
  <c r="W60" i="9"/>
  <c r="X60" i="9"/>
  <c r="W32" i="9"/>
  <c r="X32" i="9"/>
  <c r="W51" i="9"/>
  <c r="X51" i="9"/>
  <c r="W49" i="9"/>
  <c r="X49" i="9"/>
  <c r="W64" i="9"/>
  <c r="X64" i="9"/>
  <c r="W56" i="9"/>
  <c r="X56" i="9"/>
  <c r="W28" i="9"/>
  <c r="X28" i="9"/>
  <c r="W24" i="9"/>
  <c r="X24" i="9"/>
  <c r="W52" i="9"/>
  <c r="X52" i="9"/>
  <c r="W29" i="9"/>
  <c r="X29" i="9"/>
  <c r="W26" i="9"/>
  <c r="X26" i="9"/>
  <c r="W35" i="9"/>
  <c r="X35" i="9"/>
  <c r="W25" i="9"/>
  <c r="X25" i="9"/>
  <c r="X27" i="9"/>
  <c r="W27" i="9"/>
  <c r="T17" i="5"/>
  <c r="U17" i="5" s="1"/>
  <c r="T18" i="5"/>
  <c r="T19" i="5"/>
  <c r="T20" i="5"/>
  <c r="U20" i="5" s="1"/>
  <c r="T22" i="5"/>
  <c r="U22" i="5" s="1"/>
  <c r="T21" i="5"/>
  <c r="T23" i="5"/>
  <c r="U23" i="5"/>
  <c r="T24" i="5"/>
  <c r="T25" i="5"/>
  <c r="T26" i="5"/>
  <c r="U26" i="5" s="1"/>
  <c r="T27" i="5"/>
  <c r="U27" i="5" s="1"/>
  <c r="T28" i="5"/>
  <c r="U28" i="5" s="1"/>
  <c r="T29" i="5"/>
  <c r="T30" i="5"/>
  <c r="T16" i="5"/>
  <c r="U16" i="5"/>
  <c r="T14" i="6"/>
  <c r="U14" i="6"/>
  <c r="T15" i="6"/>
  <c r="U15" i="6"/>
  <c r="T16" i="6"/>
  <c r="U16" i="6"/>
  <c r="T17" i="6"/>
  <c r="U17" i="6"/>
  <c r="T18" i="6"/>
  <c r="U18" i="6"/>
  <c r="T19" i="6"/>
  <c r="U19" i="6"/>
  <c r="T20" i="6"/>
  <c r="U20" i="6"/>
  <c r="T13" i="6"/>
  <c r="U13" i="6"/>
  <c r="U19" i="5"/>
  <c r="U25" i="5"/>
  <c r="U18" i="5"/>
  <c r="U24" i="5"/>
  <c r="U21" i="5"/>
  <c r="U29" i="5"/>
  <c r="U149" i="3"/>
  <c r="P149" i="3"/>
  <c r="K149" i="3"/>
  <c r="V149" i="3" s="1"/>
  <c r="U148" i="3"/>
  <c r="P148" i="3"/>
  <c r="K148" i="3"/>
  <c r="AK147" i="3"/>
  <c r="AF147" i="3"/>
  <c r="AL147" i="3" s="1"/>
  <c r="AM147" i="3" s="1"/>
  <c r="AA147" i="3"/>
  <c r="U147" i="3"/>
  <c r="P147" i="3"/>
  <c r="K147" i="3"/>
  <c r="AK146" i="3"/>
  <c r="AF146" i="3"/>
  <c r="AA146" i="3"/>
  <c r="U146" i="3"/>
  <c r="P146" i="3"/>
  <c r="K146" i="3"/>
  <c r="AK145" i="3"/>
  <c r="AF145" i="3"/>
  <c r="AL145" i="3" s="1"/>
  <c r="AM145" i="3" s="1"/>
  <c r="AA145" i="3"/>
  <c r="U145" i="3"/>
  <c r="P145" i="3"/>
  <c r="K145" i="3"/>
  <c r="AK144" i="3"/>
  <c r="AF144" i="3"/>
  <c r="AA144" i="3"/>
  <c r="U144" i="3"/>
  <c r="P144" i="3"/>
  <c r="K144" i="3"/>
  <c r="AK143" i="3"/>
  <c r="AF143" i="3"/>
  <c r="AL143" i="3" s="1"/>
  <c r="AM143" i="3" s="1"/>
  <c r="AA143" i="3"/>
  <c r="U143" i="3"/>
  <c r="P143" i="3"/>
  <c r="K143" i="3"/>
  <c r="AK142" i="3"/>
  <c r="AF142" i="3"/>
  <c r="AA142" i="3"/>
  <c r="U142" i="3"/>
  <c r="P142" i="3"/>
  <c r="K142" i="3"/>
  <c r="AK141" i="3"/>
  <c r="AF141" i="3"/>
  <c r="AL141" i="3" s="1"/>
  <c r="AM141" i="3" s="1"/>
  <c r="AA141" i="3"/>
  <c r="U141" i="3"/>
  <c r="P141" i="3"/>
  <c r="K141" i="3"/>
  <c r="AK140" i="3"/>
  <c r="AF140" i="3"/>
  <c r="AA140" i="3"/>
  <c r="U140" i="3"/>
  <c r="P140" i="3"/>
  <c r="K140" i="3"/>
  <c r="AK139" i="3"/>
  <c r="AF139" i="3"/>
  <c r="AL139" i="3" s="1"/>
  <c r="AM139" i="3" s="1"/>
  <c r="AA139" i="3"/>
  <c r="U139" i="3"/>
  <c r="P139" i="3"/>
  <c r="K139" i="3"/>
  <c r="AK138" i="3"/>
  <c r="AF138" i="3"/>
  <c r="AA138" i="3"/>
  <c r="U138" i="3"/>
  <c r="P138" i="3"/>
  <c r="K138" i="3"/>
  <c r="AK137" i="3"/>
  <c r="AF137" i="3"/>
  <c r="AL137" i="3" s="1"/>
  <c r="AM137" i="3" s="1"/>
  <c r="AA137" i="3"/>
  <c r="U137" i="3"/>
  <c r="P137" i="3"/>
  <c r="K137" i="3"/>
  <c r="AK136" i="3"/>
  <c r="AF136" i="3"/>
  <c r="AA136" i="3"/>
  <c r="U136" i="3"/>
  <c r="P136" i="3"/>
  <c r="K136" i="3"/>
  <c r="AK135" i="3"/>
  <c r="AF135" i="3"/>
  <c r="AA135" i="3"/>
  <c r="U135" i="3"/>
  <c r="P135" i="3"/>
  <c r="K135" i="3"/>
  <c r="AK134" i="3"/>
  <c r="AF134" i="3"/>
  <c r="AA134" i="3"/>
  <c r="AL134" i="3" s="1"/>
  <c r="U134" i="3"/>
  <c r="P134" i="3"/>
  <c r="K134" i="3"/>
  <c r="AK133" i="3"/>
  <c r="AF133" i="3"/>
  <c r="AA133" i="3"/>
  <c r="U133" i="3"/>
  <c r="P133" i="3"/>
  <c r="K133" i="3"/>
  <c r="AK132" i="3"/>
  <c r="AF132" i="3"/>
  <c r="AA132" i="3"/>
  <c r="U132" i="3"/>
  <c r="V132" i="3" s="1"/>
  <c r="AM132" i="3" s="1"/>
  <c r="P132" i="3"/>
  <c r="K132" i="3"/>
  <c r="AK131" i="3"/>
  <c r="AF131" i="3"/>
  <c r="AA131" i="3"/>
  <c r="U131" i="3"/>
  <c r="P131" i="3"/>
  <c r="K131" i="3"/>
  <c r="AK130" i="3"/>
  <c r="AF130" i="3"/>
  <c r="AA130" i="3"/>
  <c r="U130" i="3"/>
  <c r="P130" i="3"/>
  <c r="K130" i="3"/>
  <c r="AK129" i="3"/>
  <c r="AF129" i="3"/>
  <c r="AA129" i="3"/>
  <c r="U129" i="3"/>
  <c r="P129" i="3"/>
  <c r="K129" i="3"/>
  <c r="AK128" i="3"/>
  <c r="AF128" i="3"/>
  <c r="AA128" i="3"/>
  <c r="U128" i="3"/>
  <c r="V128" i="3" s="1"/>
  <c r="AM128" i="3" s="1"/>
  <c r="P128" i="3"/>
  <c r="K128" i="3"/>
  <c r="AK127" i="3"/>
  <c r="AF127" i="3"/>
  <c r="AL127" i="3" s="1"/>
  <c r="AM127" i="3" s="1"/>
  <c r="AA127" i="3"/>
  <c r="U127" i="3"/>
  <c r="P127" i="3"/>
  <c r="K127" i="3"/>
  <c r="AK126" i="3"/>
  <c r="AF126" i="3"/>
  <c r="AA126" i="3"/>
  <c r="U126" i="3"/>
  <c r="V126" i="3" s="1"/>
  <c r="AM126" i="3" s="1"/>
  <c r="P126" i="3"/>
  <c r="K126" i="3"/>
  <c r="AK125" i="3"/>
  <c r="AF125" i="3"/>
  <c r="AA125" i="3"/>
  <c r="U125" i="3"/>
  <c r="P125" i="3"/>
  <c r="K125" i="3"/>
  <c r="AK124" i="3"/>
  <c r="AF124" i="3"/>
  <c r="AA124" i="3"/>
  <c r="AL124" i="3" s="1"/>
  <c r="U124" i="3"/>
  <c r="P124" i="3"/>
  <c r="K124" i="3"/>
  <c r="AK123" i="3"/>
  <c r="AF123" i="3"/>
  <c r="AL123" i="3" s="1"/>
  <c r="AM123" i="3" s="1"/>
  <c r="AA123" i="3"/>
  <c r="U123" i="3"/>
  <c r="P123" i="3"/>
  <c r="K123" i="3"/>
  <c r="AK122" i="3"/>
  <c r="AF122" i="3"/>
  <c r="AA122" i="3"/>
  <c r="U122" i="3"/>
  <c r="P122" i="3"/>
  <c r="K122" i="3"/>
  <c r="AK121" i="3"/>
  <c r="AF121" i="3"/>
  <c r="AA121" i="3"/>
  <c r="U121" i="3"/>
  <c r="P121" i="3"/>
  <c r="K121" i="3"/>
  <c r="AK120" i="3"/>
  <c r="AF120" i="3"/>
  <c r="AA120" i="3"/>
  <c r="U120" i="3"/>
  <c r="P120" i="3"/>
  <c r="K120" i="3"/>
  <c r="AK119" i="3"/>
  <c r="AF119" i="3"/>
  <c r="AA119" i="3"/>
  <c r="U119" i="3"/>
  <c r="P119" i="3"/>
  <c r="K119" i="3"/>
  <c r="AK118" i="3"/>
  <c r="AF118" i="3"/>
  <c r="AA118" i="3"/>
  <c r="U118" i="3"/>
  <c r="P118" i="3"/>
  <c r="K118" i="3"/>
  <c r="AK117" i="3"/>
  <c r="AF117" i="3"/>
  <c r="AA117" i="3"/>
  <c r="U117" i="3"/>
  <c r="P117" i="3"/>
  <c r="K117" i="3"/>
  <c r="AK116" i="3"/>
  <c r="AF116" i="3"/>
  <c r="AL116" i="3" s="1"/>
  <c r="AA116" i="3"/>
  <c r="U116" i="3"/>
  <c r="P116" i="3"/>
  <c r="V116" i="3"/>
  <c r="AM116" i="3" s="1"/>
  <c r="AO116" i="3" s="1"/>
  <c r="K116" i="3"/>
  <c r="AK115" i="3"/>
  <c r="AL115" i="3" s="1"/>
  <c r="AF115" i="3"/>
  <c r="AA115" i="3"/>
  <c r="U115" i="3"/>
  <c r="P115" i="3"/>
  <c r="V115" i="3" s="1"/>
  <c r="AM115" i="3" s="1"/>
  <c r="AO115" i="3" s="1"/>
  <c r="K115" i="3"/>
  <c r="AK114" i="3"/>
  <c r="AL114" i="3" s="1"/>
  <c r="AF114" i="3"/>
  <c r="AA114" i="3"/>
  <c r="U114" i="3"/>
  <c r="P114" i="3"/>
  <c r="K114" i="3"/>
  <c r="AK113" i="3"/>
  <c r="AF113" i="3"/>
  <c r="AA113" i="3"/>
  <c r="AL113" i="3" s="1"/>
  <c r="U113" i="3"/>
  <c r="V113" i="3" s="1"/>
  <c r="P113" i="3"/>
  <c r="K113" i="3"/>
  <c r="AK112" i="3"/>
  <c r="AL112" i="3" s="1"/>
  <c r="AF112" i="3"/>
  <c r="AA112" i="3"/>
  <c r="U112" i="3"/>
  <c r="V112" i="3" s="1"/>
  <c r="P112" i="3"/>
  <c r="K112" i="3"/>
  <c r="AK111" i="3"/>
  <c r="AF111" i="3"/>
  <c r="AL111" i="3" s="1"/>
  <c r="AA111" i="3"/>
  <c r="U111" i="3"/>
  <c r="P111" i="3"/>
  <c r="V111" i="3"/>
  <c r="AM111" i="3" s="1"/>
  <c r="AO111" i="3" s="1"/>
  <c r="K111" i="3"/>
  <c r="AK110" i="3"/>
  <c r="AL110" i="3" s="1"/>
  <c r="AF110" i="3"/>
  <c r="AA110" i="3"/>
  <c r="U110" i="3"/>
  <c r="P110" i="3"/>
  <c r="V110" i="3" s="1"/>
  <c r="AM110" i="3" s="1"/>
  <c r="AO110" i="3" s="1"/>
  <c r="K110" i="3"/>
  <c r="AK53" i="3"/>
  <c r="AK49" i="3"/>
  <c r="AK57" i="3"/>
  <c r="AL57" i="3" s="1"/>
  <c r="AM57" i="3" s="1"/>
  <c r="AK51" i="3"/>
  <c r="AK58" i="3"/>
  <c r="AK61" i="3"/>
  <c r="AK50" i="3"/>
  <c r="AK55" i="3"/>
  <c r="AK54" i="3"/>
  <c r="AK63" i="3"/>
  <c r="AK62" i="3"/>
  <c r="AK64" i="3"/>
  <c r="AK56" i="3"/>
  <c r="AK59" i="3"/>
  <c r="AK69" i="3"/>
  <c r="AL69" i="3" s="1"/>
  <c r="AM69" i="3" s="1"/>
  <c r="AK67" i="3"/>
  <c r="AL67" i="3" s="1"/>
  <c r="AK70" i="3"/>
  <c r="AK68" i="3"/>
  <c r="AK65" i="3"/>
  <c r="AL65" i="3" s="1"/>
  <c r="AM65" i="3" s="1"/>
  <c r="AK66" i="3"/>
  <c r="AK71" i="3"/>
  <c r="AK72" i="3"/>
  <c r="AK75" i="3"/>
  <c r="AL75" i="3" s="1"/>
  <c r="AM75" i="3" s="1"/>
  <c r="AK74" i="3"/>
  <c r="AL74" i="3" s="1"/>
  <c r="AM74" i="3" s="1"/>
  <c r="AK77" i="3"/>
  <c r="AK73" i="3"/>
  <c r="AK80" i="3"/>
  <c r="AL80" i="3" s="1"/>
  <c r="AM80" i="3" s="1"/>
  <c r="AK79" i="3"/>
  <c r="AK78" i="3"/>
  <c r="AK76" i="3"/>
  <c r="AK82" i="3"/>
  <c r="AL82" i="3" s="1"/>
  <c r="AM82" i="3" s="1"/>
  <c r="AK83" i="3"/>
  <c r="AK81" i="3"/>
  <c r="AK84" i="3"/>
  <c r="AF53" i="3"/>
  <c r="AL53" i="3" s="1"/>
  <c r="AF49" i="3"/>
  <c r="AL49" i="3" s="1"/>
  <c r="AF57" i="3"/>
  <c r="AF51" i="3"/>
  <c r="AF58" i="3"/>
  <c r="AL58" i="3" s="1"/>
  <c r="AF61" i="3"/>
  <c r="AF50" i="3"/>
  <c r="AF55" i="3"/>
  <c r="AF54" i="3"/>
  <c r="AL54" i="3" s="1"/>
  <c r="AF63" i="3"/>
  <c r="AF62" i="3"/>
  <c r="AF64" i="3"/>
  <c r="AF56" i="3"/>
  <c r="AL56" i="3" s="1"/>
  <c r="AM56" i="3" s="1"/>
  <c r="AF59" i="3"/>
  <c r="AF69" i="3"/>
  <c r="AF67" i="3"/>
  <c r="AF70" i="3"/>
  <c r="AL70" i="3" s="1"/>
  <c r="AM70" i="3" s="1"/>
  <c r="AF68" i="3"/>
  <c r="AL68" i="3" s="1"/>
  <c r="AF65" i="3"/>
  <c r="AF66" i="3"/>
  <c r="AF71" i="3"/>
  <c r="AL71" i="3" s="1"/>
  <c r="AF72" i="3"/>
  <c r="AF75" i="3"/>
  <c r="AF74" i="3"/>
  <c r="AF77" i="3"/>
  <c r="AL77" i="3" s="1"/>
  <c r="AF73" i="3"/>
  <c r="AL73" i="3" s="1"/>
  <c r="AM73" i="3" s="1"/>
  <c r="AF80" i="3"/>
  <c r="AF79" i="3"/>
  <c r="AF78" i="3"/>
  <c r="AL78" i="3" s="1"/>
  <c r="AM78" i="3" s="1"/>
  <c r="AF76" i="3"/>
  <c r="AL76" i="3" s="1"/>
  <c r="AF82" i="3"/>
  <c r="AF83" i="3"/>
  <c r="AF81" i="3"/>
  <c r="AL81" i="3" s="1"/>
  <c r="AM81" i="3" s="1"/>
  <c r="AF84" i="3"/>
  <c r="AL84" i="3" s="1"/>
  <c r="AA53" i="3"/>
  <c r="AA49" i="3"/>
  <c r="AA57" i="3"/>
  <c r="AA51" i="3"/>
  <c r="AA58" i="3"/>
  <c r="AA61" i="3"/>
  <c r="AA50" i="3"/>
  <c r="AA55" i="3"/>
  <c r="AA54" i="3"/>
  <c r="AA63" i="3"/>
  <c r="AA62" i="3"/>
  <c r="AA64" i="3"/>
  <c r="AA56" i="3"/>
  <c r="AA59" i="3"/>
  <c r="AA69" i="3"/>
  <c r="AA67" i="3"/>
  <c r="AA70" i="3"/>
  <c r="AA68" i="3"/>
  <c r="AA65" i="3"/>
  <c r="AA66" i="3"/>
  <c r="AA71" i="3"/>
  <c r="AA72" i="3"/>
  <c r="AA75" i="3"/>
  <c r="AA74" i="3"/>
  <c r="AA77" i="3"/>
  <c r="AA73" i="3"/>
  <c r="AA80" i="3"/>
  <c r="AA79" i="3"/>
  <c r="AA78" i="3"/>
  <c r="AA76" i="3"/>
  <c r="AA82" i="3"/>
  <c r="AA83" i="3"/>
  <c r="AA81" i="3"/>
  <c r="AA84" i="3"/>
  <c r="AK28" i="3"/>
  <c r="AL28" i="3" s="1"/>
  <c r="AK27" i="3"/>
  <c r="AK34" i="3"/>
  <c r="AK30" i="3"/>
  <c r="AK29" i="3"/>
  <c r="AK35" i="3"/>
  <c r="AK40" i="3"/>
  <c r="AK31" i="3"/>
  <c r="AK32" i="3"/>
  <c r="AK36" i="3"/>
  <c r="AL36" i="3" s="1"/>
  <c r="AK33" i="3"/>
  <c r="AK38" i="3"/>
  <c r="AK39" i="3"/>
  <c r="AK37" i="3"/>
  <c r="AK41" i="3"/>
  <c r="AK44" i="3"/>
  <c r="AK42" i="3"/>
  <c r="AL42" i="3" s="1"/>
  <c r="AK43" i="3"/>
  <c r="AL43" i="3" s="1"/>
  <c r="AK60" i="3"/>
  <c r="AK47" i="3"/>
  <c r="AK45" i="3"/>
  <c r="AL45" i="3" s="1"/>
  <c r="AK46" i="3"/>
  <c r="AL46" i="3" s="1"/>
  <c r="AK48" i="3"/>
  <c r="AK52" i="3"/>
  <c r="AK26" i="3"/>
  <c r="AF28" i="3"/>
  <c r="AF27" i="3"/>
  <c r="AF34" i="3"/>
  <c r="AF30" i="3"/>
  <c r="AL30" i="3" s="1"/>
  <c r="AM30" i="3" s="1"/>
  <c r="AO30" i="3" s="1"/>
  <c r="AF29" i="3"/>
  <c r="AF35" i="3"/>
  <c r="AF40" i="3"/>
  <c r="AF31" i="3"/>
  <c r="AL31" i="3" s="1"/>
  <c r="AF32" i="3"/>
  <c r="AF36" i="3"/>
  <c r="AF33" i="3"/>
  <c r="AF38" i="3"/>
  <c r="AL38" i="3" s="1"/>
  <c r="AM38" i="3" s="1"/>
  <c r="AF39" i="3"/>
  <c r="AF37" i="3"/>
  <c r="AF41" i="3"/>
  <c r="AF44" i="3"/>
  <c r="AL44" i="3" s="1"/>
  <c r="AF42" i="3"/>
  <c r="AF43" i="3"/>
  <c r="AF60" i="3"/>
  <c r="AF47" i="3"/>
  <c r="AL47" i="3" s="1"/>
  <c r="AM47" i="3" s="1"/>
  <c r="AF45" i="3"/>
  <c r="AF46" i="3"/>
  <c r="AF48" i="3"/>
  <c r="AF52" i="3"/>
  <c r="AL52" i="3" s="1"/>
  <c r="AM52" i="3" s="1"/>
  <c r="AF26" i="3"/>
  <c r="AA28" i="3"/>
  <c r="AA27" i="3"/>
  <c r="AA34" i="3"/>
  <c r="AL34" i="3" s="1"/>
  <c r="AA30" i="3"/>
  <c r="AA29" i="3"/>
  <c r="AA35" i="3"/>
  <c r="AA40" i="3"/>
  <c r="AL40" i="3" s="1"/>
  <c r="AA31" i="3"/>
  <c r="AA32" i="3"/>
  <c r="AA36" i="3"/>
  <c r="AA33" i="3"/>
  <c r="AL33" i="3" s="1"/>
  <c r="AA38" i="3"/>
  <c r="AA39" i="3"/>
  <c r="AA37" i="3"/>
  <c r="AA41" i="3"/>
  <c r="AL41" i="3" s="1"/>
  <c r="AA44" i="3"/>
  <c r="AA42" i="3"/>
  <c r="AA43" i="3"/>
  <c r="AA60" i="3"/>
  <c r="AL60" i="3" s="1"/>
  <c r="AA47" i="3"/>
  <c r="AA45" i="3"/>
  <c r="AA46" i="3"/>
  <c r="AA48" i="3"/>
  <c r="AL48" i="3" s="1"/>
  <c r="AA52" i="3"/>
  <c r="AA26" i="3"/>
  <c r="P141" i="2"/>
  <c r="K141" i="2"/>
  <c r="Q141" i="2" s="1"/>
  <c r="P140" i="2"/>
  <c r="K140" i="2"/>
  <c r="P139" i="2"/>
  <c r="K139" i="2"/>
  <c r="P138" i="2"/>
  <c r="Q138" i="2" s="1"/>
  <c r="K138" i="2"/>
  <c r="P137" i="2"/>
  <c r="K137" i="2"/>
  <c r="Q137" i="2" s="1"/>
  <c r="P136" i="2"/>
  <c r="Q136" i="2" s="1"/>
  <c r="K136" i="2"/>
  <c r="P135" i="2"/>
  <c r="K135" i="2"/>
  <c r="Q135" i="2" s="1"/>
  <c r="P134" i="2"/>
  <c r="K134" i="2"/>
  <c r="P133" i="2"/>
  <c r="K133" i="2"/>
  <c r="P132" i="2"/>
  <c r="Q132" i="2" s="1"/>
  <c r="K132" i="2"/>
  <c r="P131" i="2"/>
  <c r="K131" i="2"/>
  <c r="Q131" i="2" s="1"/>
  <c r="P130" i="2"/>
  <c r="K130" i="2"/>
  <c r="P129" i="2"/>
  <c r="K129" i="2"/>
  <c r="P128" i="2"/>
  <c r="Q128" i="2" s="1"/>
  <c r="K128" i="2"/>
  <c r="P127" i="2"/>
  <c r="K127" i="2"/>
  <c r="Q127" i="2" s="1"/>
  <c r="P126" i="2"/>
  <c r="Q126" i="2" s="1"/>
  <c r="K126" i="2"/>
  <c r="P125" i="2"/>
  <c r="K125" i="2"/>
  <c r="Q125" i="2" s="1"/>
  <c r="P124" i="2"/>
  <c r="K124" i="2"/>
  <c r="P123" i="2"/>
  <c r="K123" i="2"/>
  <c r="Q123" i="2" s="1"/>
  <c r="P122" i="2"/>
  <c r="K122" i="2"/>
  <c r="P121" i="2"/>
  <c r="K121" i="2"/>
  <c r="P120" i="2"/>
  <c r="Q120" i="2" s="1"/>
  <c r="K120" i="2"/>
  <c r="P119" i="2"/>
  <c r="K119" i="2"/>
  <c r="Q119" i="2" s="1"/>
  <c r="P118" i="2"/>
  <c r="Q118" i="2" s="1"/>
  <c r="K118" i="2"/>
  <c r="P117" i="2"/>
  <c r="K117" i="2"/>
  <c r="Q117" i="2" s="1"/>
  <c r="P116" i="2"/>
  <c r="K116" i="2"/>
  <c r="P115" i="2"/>
  <c r="K115" i="2"/>
  <c r="P114" i="2"/>
  <c r="Q114" i="2" s="1"/>
  <c r="K114" i="2"/>
  <c r="P113" i="2"/>
  <c r="K113" i="2"/>
  <c r="Q113" i="2" s="1"/>
  <c r="P112" i="2"/>
  <c r="K112" i="2"/>
  <c r="P111" i="2"/>
  <c r="K111" i="2"/>
  <c r="Q111" i="2" s="1"/>
  <c r="P110" i="2"/>
  <c r="Q110" i="2" s="1"/>
  <c r="K110" i="2"/>
  <c r="P109" i="2"/>
  <c r="K109" i="2"/>
  <c r="Q109" i="2" s="1"/>
  <c r="P108" i="2"/>
  <c r="K108" i="2"/>
  <c r="P107" i="2"/>
  <c r="K107" i="2"/>
  <c r="P106" i="2"/>
  <c r="Q106" i="2" s="1"/>
  <c r="T106" i="2" s="1"/>
  <c r="K106" i="2"/>
  <c r="P103" i="2"/>
  <c r="K103" i="2"/>
  <c r="Q103" i="2" s="1"/>
  <c r="T103" i="2" s="1"/>
  <c r="P105" i="2"/>
  <c r="Q105" i="2" s="1"/>
  <c r="T105" i="2" s="1"/>
  <c r="K105" i="2"/>
  <c r="P104" i="2"/>
  <c r="K104" i="2"/>
  <c r="P102" i="2"/>
  <c r="K102" i="2"/>
  <c r="P101" i="2"/>
  <c r="K101" i="2"/>
  <c r="Q101" i="2" s="1"/>
  <c r="T101" i="2" s="1"/>
  <c r="P100" i="2"/>
  <c r="K100" i="2"/>
  <c r="P99" i="2"/>
  <c r="K99" i="2"/>
  <c r="Q99" i="2" s="1"/>
  <c r="T99" i="2" s="1"/>
  <c r="T20" i="4"/>
  <c r="U20" i="4" s="1"/>
  <c r="T23" i="4"/>
  <c r="U23" i="4"/>
  <c r="T22" i="4"/>
  <c r="U22" i="4" s="1"/>
  <c r="T25" i="4"/>
  <c r="U25" i="4"/>
  <c r="T24" i="4"/>
  <c r="U24" i="4" s="1"/>
  <c r="T26" i="4"/>
  <c r="U26" i="4"/>
  <c r="T27" i="4"/>
  <c r="U27" i="4" s="1"/>
  <c r="T29" i="4"/>
  <c r="U29" i="4"/>
  <c r="T31" i="4"/>
  <c r="U31" i="4" s="1"/>
  <c r="T28" i="4"/>
  <c r="U28" i="4"/>
  <c r="T30" i="4"/>
  <c r="U30" i="4" s="1"/>
  <c r="T32" i="4"/>
  <c r="U32" i="4"/>
  <c r="T33" i="4"/>
  <c r="U33" i="4" s="1"/>
  <c r="T34" i="4"/>
  <c r="T21" i="4"/>
  <c r="U21" i="4" s="1"/>
  <c r="U56" i="3"/>
  <c r="U84" i="3"/>
  <c r="U77" i="3"/>
  <c r="U78" i="3"/>
  <c r="U52" i="3"/>
  <c r="U83" i="3"/>
  <c r="U66" i="3"/>
  <c r="U80" i="3"/>
  <c r="U73" i="3"/>
  <c r="U82" i="3"/>
  <c r="U81" i="3"/>
  <c r="U61" i="3"/>
  <c r="U70" i="3"/>
  <c r="U57" i="3"/>
  <c r="U68" i="3"/>
  <c r="U74" i="3"/>
  <c r="U79" i="3"/>
  <c r="U55" i="3"/>
  <c r="U72" i="3"/>
  <c r="U75" i="3"/>
  <c r="U69" i="3"/>
  <c r="U65" i="3"/>
  <c r="U76" i="3"/>
  <c r="P56" i="3"/>
  <c r="P84" i="3"/>
  <c r="P77" i="3"/>
  <c r="P78" i="3"/>
  <c r="P52" i="3"/>
  <c r="P83" i="3"/>
  <c r="P66" i="3"/>
  <c r="P80" i="3"/>
  <c r="P73" i="3"/>
  <c r="P82" i="3"/>
  <c r="P81" i="3"/>
  <c r="P61" i="3"/>
  <c r="P70" i="3"/>
  <c r="P57" i="3"/>
  <c r="P68" i="3"/>
  <c r="P74" i="3"/>
  <c r="P79" i="3"/>
  <c r="P55" i="3"/>
  <c r="P72" i="3"/>
  <c r="P75" i="3"/>
  <c r="P69" i="3"/>
  <c r="P65" i="3"/>
  <c r="P76" i="3"/>
  <c r="K56" i="3"/>
  <c r="K84" i="3"/>
  <c r="K77" i="3"/>
  <c r="K78" i="3"/>
  <c r="K52" i="3"/>
  <c r="K83" i="3"/>
  <c r="K66" i="3"/>
  <c r="K80" i="3"/>
  <c r="K73" i="3"/>
  <c r="K82" i="3"/>
  <c r="K81" i="3"/>
  <c r="K61" i="3"/>
  <c r="K70" i="3"/>
  <c r="K57" i="3"/>
  <c r="K68" i="3"/>
  <c r="K74" i="3"/>
  <c r="K79" i="3"/>
  <c r="K55" i="3"/>
  <c r="K72" i="3"/>
  <c r="K75" i="3"/>
  <c r="K69" i="3"/>
  <c r="K65" i="3"/>
  <c r="K76" i="3"/>
  <c r="U63" i="3"/>
  <c r="U33" i="3"/>
  <c r="V33" i="3" s="1"/>
  <c r="AM33" i="3" s="1"/>
  <c r="AO33" i="3" s="1"/>
  <c r="U86" i="3"/>
  <c r="V86" i="3" s="1"/>
  <c r="U40" i="3"/>
  <c r="U48" i="3"/>
  <c r="U51" i="3"/>
  <c r="V51" i="3" s="1"/>
  <c r="U64" i="3"/>
  <c r="U59" i="3"/>
  <c r="U58" i="3"/>
  <c r="U62" i="3"/>
  <c r="U38" i="3"/>
  <c r="U49" i="3"/>
  <c r="U34" i="3"/>
  <c r="U45" i="3"/>
  <c r="V45" i="3" s="1"/>
  <c r="AM45" i="3" s="1"/>
  <c r="U47" i="3"/>
  <c r="U46" i="3"/>
  <c r="U53" i="3"/>
  <c r="U37" i="3"/>
  <c r="U54" i="3"/>
  <c r="U42" i="3"/>
  <c r="U67" i="3"/>
  <c r="U50" i="3"/>
  <c r="V50" i="3" s="1"/>
  <c r="U60" i="3"/>
  <c r="U35" i="3"/>
  <c r="U30" i="3"/>
  <c r="U36" i="3"/>
  <c r="U71" i="3"/>
  <c r="U44" i="3"/>
  <c r="U43" i="3"/>
  <c r="U41" i="3"/>
  <c r="U26" i="3"/>
  <c r="U32" i="3"/>
  <c r="U39" i="3"/>
  <c r="U31" i="3"/>
  <c r="U28" i="3"/>
  <c r="U27" i="3"/>
  <c r="U29" i="3"/>
  <c r="U85" i="3"/>
  <c r="P63" i="3"/>
  <c r="P33" i="3"/>
  <c r="P86" i="3"/>
  <c r="P40" i="3"/>
  <c r="P48" i="3"/>
  <c r="P51" i="3"/>
  <c r="P64" i="3"/>
  <c r="P59" i="3"/>
  <c r="V59" i="3" s="1"/>
  <c r="AM59" i="3" s="1"/>
  <c r="P58" i="3"/>
  <c r="P62" i="3"/>
  <c r="P38" i="3"/>
  <c r="P49" i="3"/>
  <c r="P34" i="3"/>
  <c r="P45" i="3"/>
  <c r="P47" i="3"/>
  <c r="P46" i="3"/>
  <c r="P53" i="3"/>
  <c r="P37" i="3"/>
  <c r="P54" i="3"/>
  <c r="P42" i="3"/>
  <c r="P67" i="3"/>
  <c r="P50" i="3"/>
  <c r="P60" i="3"/>
  <c r="P35" i="3"/>
  <c r="P30" i="3"/>
  <c r="P36" i="3"/>
  <c r="V36" i="3" s="1"/>
  <c r="AM36" i="3" s="1"/>
  <c r="P71" i="3"/>
  <c r="P44" i="3"/>
  <c r="P43" i="3"/>
  <c r="P41" i="3"/>
  <c r="P26" i="3"/>
  <c r="P32" i="3"/>
  <c r="P39" i="3"/>
  <c r="P31" i="3"/>
  <c r="P28" i="3"/>
  <c r="P27" i="3"/>
  <c r="P29" i="3"/>
  <c r="P85" i="3"/>
  <c r="K63" i="3"/>
  <c r="K33" i="3"/>
  <c r="K86" i="3"/>
  <c r="K40" i="3"/>
  <c r="V40" i="3" s="1"/>
  <c r="AM40" i="3" s="1"/>
  <c r="K48" i="3"/>
  <c r="K51" i="3"/>
  <c r="K64" i="3"/>
  <c r="K59" i="3"/>
  <c r="K58" i="3"/>
  <c r="V58" i="3" s="1"/>
  <c r="AM58" i="3" s="1"/>
  <c r="K62" i="3"/>
  <c r="K38" i="3"/>
  <c r="K49" i="3"/>
  <c r="K34" i="3"/>
  <c r="V34" i="3" s="1"/>
  <c r="AM34" i="3" s="1"/>
  <c r="K45" i="3"/>
  <c r="K47" i="3"/>
  <c r="K46" i="3"/>
  <c r="K53" i="3"/>
  <c r="V53" i="3" s="1"/>
  <c r="AM53" i="3" s="1"/>
  <c r="K37" i="3"/>
  <c r="K54" i="3"/>
  <c r="K42" i="3"/>
  <c r="V42" i="3" s="1"/>
  <c r="AM42" i="3" s="1"/>
  <c r="K67" i="3"/>
  <c r="V67" i="3" s="1"/>
  <c r="AM67" i="3" s="1"/>
  <c r="K50" i="3"/>
  <c r="K60" i="3"/>
  <c r="V60" i="3"/>
  <c r="AM60" i="3" s="1"/>
  <c r="K35" i="3"/>
  <c r="K30" i="3"/>
  <c r="V30" i="3" s="1"/>
  <c r="K36" i="3"/>
  <c r="K71" i="3"/>
  <c r="K44" i="3"/>
  <c r="V44" i="3" s="1"/>
  <c r="AM44" i="3" s="1"/>
  <c r="K43" i="3"/>
  <c r="K41" i="3"/>
  <c r="K26" i="3"/>
  <c r="V26" i="3" s="1"/>
  <c r="AM26" i="3" s="1"/>
  <c r="AO26" i="3" s="1"/>
  <c r="K32" i="3"/>
  <c r="K39" i="3"/>
  <c r="V39" i="3"/>
  <c r="K31" i="3"/>
  <c r="K28" i="3"/>
  <c r="K27" i="3"/>
  <c r="K29" i="3"/>
  <c r="V29" i="3" s="1"/>
  <c r="AM29" i="3" s="1"/>
  <c r="AO29" i="3" s="1"/>
  <c r="K85" i="3"/>
  <c r="K52" i="2"/>
  <c r="K28" i="2"/>
  <c r="K72" i="2"/>
  <c r="Q72" i="2" s="1"/>
  <c r="P22" i="2"/>
  <c r="Q22" i="2" s="1"/>
  <c r="T22" i="2" s="1"/>
  <c r="K65" i="2"/>
  <c r="P41" i="2"/>
  <c r="K71" i="2"/>
  <c r="P40" i="2"/>
  <c r="Q40" i="2" s="1"/>
  <c r="K73" i="2"/>
  <c r="P46" i="2"/>
  <c r="P39" i="2"/>
  <c r="P47" i="2"/>
  <c r="Q47" i="2" s="1"/>
  <c r="K66" i="2"/>
  <c r="P55" i="2"/>
  <c r="K57" i="2"/>
  <c r="P29" i="2"/>
  <c r="Q29" i="2" s="1"/>
  <c r="K80" i="2"/>
  <c r="P60" i="2"/>
  <c r="K79" i="2"/>
  <c r="Q79" i="2" s="1"/>
  <c r="P80" i="2"/>
  <c r="K62" i="2"/>
  <c r="P28" i="2"/>
  <c r="Q28" i="2"/>
  <c r="T28" i="2"/>
  <c r="K45" i="2"/>
  <c r="P44" i="2"/>
  <c r="K78" i="2"/>
  <c r="K61" i="2"/>
  <c r="Q61" i="2" s="1"/>
  <c r="P66" i="2"/>
  <c r="Q66" i="2"/>
  <c r="K53" i="2"/>
  <c r="P76" i="2"/>
  <c r="Q76" i="2" s="1"/>
  <c r="K42" i="2"/>
  <c r="P38" i="2"/>
  <c r="K58" i="2"/>
  <c r="Q58" i="2" s="1"/>
  <c r="P21" i="2"/>
  <c r="Q21" i="2" s="1"/>
  <c r="T21" i="2" s="1"/>
  <c r="K68" i="2"/>
  <c r="P56" i="2"/>
  <c r="K54" i="2"/>
  <c r="P24" i="2"/>
  <c r="Q24" i="2" s="1"/>
  <c r="T24" i="2" s="1"/>
  <c r="K27" i="2"/>
  <c r="P33" i="2"/>
  <c r="K30" i="2"/>
  <c r="P53" i="2"/>
  <c r="Q53" i="2" s="1"/>
  <c r="K46" i="2"/>
  <c r="P61" i="2"/>
  <c r="P78" i="2"/>
  <c r="Q78" i="2"/>
  <c r="K29" i="2"/>
  <c r="P37" i="2"/>
  <c r="K63" i="2"/>
  <c r="P63" i="2"/>
  <c r="Q63" i="2" s="1"/>
  <c r="K33" i="2"/>
  <c r="P30" i="2"/>
  <c r="Q30" i="2"/>
  <c r="T30" i="2"/>
  <c r="K48" i="2"/>
  <c r="P51" i="2"/>
  <c r="K31" i="2"/>
  <c r="P48" i="2"/>
  <c r="Q48" i="2" s="1"/>
  <c r="K36" i="2"/>
  <c r="P57" i="2"/>
  <c r="Q57" i="2"/>
  <c r="K39" i="2"/>
  <c r="Q39" i="2" s="1"/>
  <c r="P62" i="2"/>
  <c r="Q62" i="2"/>
  <c r="K32" i="2"/>
  <c r="P70" i="2"/>
  <c r="Q70" i="2" s="1"/>
  <c r="K64" i="2"/>
  <c r="P45" i="2"/>
  <c r="Q45" i="2"/>
  <c r="K60" i="2"/>
  <c r="P58" i="2"/>
  <c r="K81" i="2"/>
  <c r="P36" i="2"/>
  <c r="K47" i="2"/>
  <c r="P52" i="2"/>
  <c r="Q52" i="2"/>
  <c r="K23" i="2"/>
  <c r="P67" i="2"/>
  <c r="Q67" i="2" s="1"/>
  <c r="K37" i="2"/>
  <c r="P32" i="2"/>
  <c r="K49" i="2"/>
  <c r="P23" i="2"/>
  <c r="Q23" i="2" s="1"/>
  <c r="T23" i="2" s="1"/>
  <c r="K67" i="2"/>
  <c r="P74" i="2"/>
  <c r="K26" i="2"/>
  <c r="K43" i="2"/>
  <c r="P64" i="2"/>
  <c r="Q64" i="2"/>
  <c r="K40" i="2"/>
  <c r="P65" i="2"/>
  <c r="Q65" i="2" s="1"/>
  <c r="K59" i="2"/>
  <c r="P27" i="2"/>
  <c r="K21" i="2"/>
  <c r="P68" i="2"/>
  <c r="Q68" i="2" s="1"/>
  <c r="K51" i="2"/>
  <c r="P25" i="2"/>
  <c r="K56" i="2"/>
  <c r="Q56" i="2"/>
  <c r="P50" i="2"/>
  <c r="K22" i="2"/>
  <c r="P69" i="2"/>
  <c r="K24" i="2"/>
  <c r="P73" i="2"/>
  <c r="K50" i="2"/>
  <c r="P26" i="2"/>
  <c r="Q26" i="2"/>
  <c r="T26" i="2" s="1"/>
  <c r="P34" i="2"/>
  <c r="P43" i="2"/>
  <c r="K34" i="2"/>
  <c r="P54" i="2"/>
  <c r="Q54" i="2" s="1"/>
  <c r="K25" i="2"/>
  <c r="P71" i="2"/>
  <c r="K35" i="2"/>
  <c r="K75" i="2"/>
  <c r="Q75" i="2" s="1"/>
  <c r="P35" i="2"/>
  <c r="Q35" i="2" s="1"/>
  <c r="K70" i="2"/>
  <c r="P42" i="2"/>
  <c r="Q42" i="2"/>
  <c r="K76" i="2"/>
  <c r="P59" i="2"/>
  <c r="Q59" i="2"/>
  <c r="K77" i="2"/>
  <c r="Q77" i="2" s="1"/>
  <c r="P72" i="2"/>
  <c r="K55" i="2"/>
  <c r="P49" i="2"/>
  <c r="Q49" i="2" s="1"/>
  <c r="P75" i="2"/>
  <c r="K74" i="2"/>
  <c r="Q74" i="2"/>
  <c r="K69" i="2"/>
  <c r="P81" i="2"/>
  <c r="K38" i="2"/>
  <c r="P77" i="2"/>
  <c r="K41" i="2"/>
  <c r="Q41" i="2" s="1"/>
  <c r="P79" i="2"/>
  <c r="P31" i="2"/>
  <c r="K44" i="2"/>
  <c r="V49" i="3"/>
  <c r="AM49" i="3" s="1"/>
  <c r="V62" i="3"/>
  <c r="V27" i="3"/>
  <c r="V31" i="3"/>
  <c r="AM31" i="3" s="1"/>
  <c r="AO31" i="3" s="1"/>
  <c r="V32" i="3"/>
  <c r="AM32" i="3" s="1"/>
  <c r="AO32" i="3" s="1"/>
  <c r="V35" i="3"/>
  <c r="V37" i="3"/>
  <c r="AM37" i="3" s="1"/>
  <c r="Q33" i="2"/>
  <c r="Q69" i="2"/>
  <c r="AL32" i="3"/>
  <c r="AM77" i="3"/>
  <c r="AL55" i="3"/>
  <c r="AM55" i="3"/>
  <c r="AM84" i="3"/>
  <c r="AM68" i="3"/>
  <c r="AL62" i="3"/>
  <c r="AM62" i="3" s="1"/>
  <c r="Q37" i="2"/>
  <c r="Q46" i="2"/>
  <c r="Q27" i="2"/>
  <c r="T27" i="2"/>
  <c r="Q81" i="2"/>
  <c r="Q25" i="2"/>
  <c r="T25" i="2" s="1"/>
  <c r="Q50" i="2"/>
  <c r="Q51" i="2"/>
  <c r="Q32" i="2"/>
  <c r="Q36" i="2"/>
  <c r="T29" i="2"/>
  <c r="Q80" i="2"/>
  <c r="Q100" i="2"/>
  <c r="T100" i="2" s="1"/>
  <c r="Q102" i="2"/>
  <c r="T102" i="2" s="1"/>
  <c r="Q104" i="2"/>
  <c r="T104" i="2" s="1"/>
  <c r="Q108" i="2"/>
  <c r="Q115" i="2"/>
  <c r="Q124" i="2"/>
  <c r="Q129" i="2"/>
  <c r="Q130" i="2"/>
  <c r="Q139" i="2"/>
  <c r="Q140" i="2"/>
  <c r="Q73" i="2"/>
  <c r="Q31" i="2"/>
  <c r="T31" i="2"/>
  <c r="Q107" i="2"/>
  <c r="Q112" i="2"/>
  <c r="Q116" i="2"/>
  <c r="Q121" i="2"/>
  <c r="Q133" i="2"/>
  <c r="Q134" i="2"/>
  <c r="Q122" i="2"/>
  <c r="AL26" i="3"/>
  <c r="AL39" i="3"/>
  <c r="AM39" i="3" s="1"/>
  <c r="AL29" i="3"/>
  <c r="AL118" i="3"/>
  <c r="AL119" i="3"/>
  <c r="AL120" i="3"/>
  <c r="AL126" i="3"/>
  <c r="AL132" i="3"/>
  <c r="AL133" i="3"/>
  <c r="AM133" i="3" s="1"/>
  <c r="AM134" i="3"/>
  <c r="AL135" i="3"/>
  <c r="AM135" i="3" s="1"/>
  <c r="V64" i="3"/>
  <c r="AM76" i="3"/>
  <c r="AL72" i="3"/>
  <c r="AM72" i="3" s="1"/>
  <c r="AL51" i="3"/>
  <c r="AM51" i="3"/>
  <c r="V38" i="3"/>
  <c r="AL37" i="3"/>
  <c r="AL35" i="3"/>
  <c r="AM35" i="3"/>
  <c r="AL27" i="3"/>
  <c r="AL83" i="3"/>
  <c r="AM83" i="3"/>
  <c r="AL59" i="3"/>
  <c r="AL63" i="3"/>
  <c r="AL61" i="3"/>
  <c r="AM61" i="3" s="1"/>
  <c r="V43" i="3"/>
  <c r="AM43" i="3" s="1"/>
  <c r="V54" i="3"/>
  <c r="AM54" i="3" s="1"/>
  <c r="V48" i="3"/>
  <c r="AM48" i="3" s="1"/>
  <c r="V47" i="3"/>
  <c r="AL117" i="3"/>
  <c r="V118" i="3"/>
  <c r="AM118" i="3" s="1"/>
  <c r="V119" i="3"/>
  <c r="AM119" i="3"/>
  <c r="V120" i="3"/>
  <c r="AM120" i="3" s="1"/>
  <c r="AL121" i="3"/>
  <c r="AL122" i="3"/>
  <c r="AM122" i="3" s="1"/>
  <c r="V124" i="3"/>
  <c r="AM124" i="3" s="1"/>
  <c r="AL125" i="3"/>
  <c r="AL128" i="3"/>
  <c r="V129" i="3"/>
  <c r="AL130" i="3"/>
  <c r="AM130" i="3"/>
  <c r="AL131" i="3"/>
  <c r="AM131" i="3" s="1"/>
  <c r="AL136" i="3"/>
  <c r="AL138" i="3"/>
  <c r="AM138" i="3" s="1"/>
  <c r="AL140" i="3"/>
  <c r="AM140" i="3" s="1"/>
  <c r="AL142" i="3"/>
  <c r="AM142" i="3" s="1"/>
  <c r="AL144" i="3"/>
  <c r="AM144" i="3" s="1"/>
  <c r="AL146" i="3"/>
  <c r="AM146" i="3" s="1"/>
  <c r="V148" i="3"/>
  <c r="V117" i="3"/>
  <c r="AM117" i="3" s="1"/>
  <c r="AO117" i="3" s="1"/>
  <c r="V121" i="3"/>
  <c r="AM121" i="3" s="1"/>
  <c r="V125" i="3"/>
  <c r="V136" i="3"/>
  <c r="V71" i="3"/>
  <c r="AM71" i="3" s="1"/>
  <c r="V63" i="3"/>
  <c r="AM63" i="3" s="1"/>
  <c r="AM125" i="3"/>
  <c r="AM136" i="3"/>
  <c r="AA31" i="10"/>
  <c r="AA30" i="10"/>
  <c r="AA32" i="10"/>
  <c r="AA7" i="13"/>
  <c r="AA5" i="13"/>
  <c r="W25" i="14"/>
  <c r="W13" i="14"/>
  <c r="W16" i="14"/>
  <c r="W23" i="14"/>
  <c r="AM50" i="3" l="1"/>
  <c r="AM113" i="3"/>
  <c r="AO113" i="3" s="1"/>
  <c r="AM112" i="3"/>
  <c r="AO112" i="3" s="1"/>
  <c r="AM27" i="3"/>
  <c r="AO27" i="3" s="1"/>
  <c r="V46" i="3"/>
  <c r="AM46" i="3" s="1"/>
  <c r="W9" i="14"/>
  <c r="Q71" i="2"/>
  <c r="Q43" i="2"/>
  <c r="Q38" i="2"/>
  <c r="Q44" i="2"/>
  <c r="Q60" i="2"/>
  <c r="Q55" i="2"/>
  <c r="V28" i="3"/>
  <c r="AM28" i="3" s="1"/>
  <c r="AO28" i="3" s="1"/>
  <c r="V114" i="3"/>
  <c r="AM114" i="3" s="1"/>
  <c r="AO114" i="3" s="1"/>
  <c r="AL129" i="3"/>
  <c r="AM129" i="3" s="1"/>
  <c r="AL50" i="3"/>
  <c r="Q34" i="2"/>
  <c r="V85" i="3"/>
  <c r="V41" i="3"/>
  <c r="AM41" i="3" s="1"/>
  <c r="AL79" i="3"/>
  <c r="AM79" i="3" s="1"/>
  <c r="AL66" i="3"/>
  <c r="AM66" i="3" s="1"/>
  <c r="AL64" i="3"/>
  <c r="AM64" i="3" s="1"/>
</calcChain>
</file>

<file path=xl/sharedStrings.xml><?xml version="1.0" encoding="utf-8"?>
<sst xmlns="http://schemas.openxmlformats.org/spreadsheetml/2006/main" count="3849" uniqueCount="664">
  <si>
    <t>2010 USA Shooting National Championships</t>
  </si>
  <si>
    <t>10m Air Rifle Women RESULTS</t>
  </si>
  <si>
    <t>June 12 - 14</t>
  </si>
  <si>
    <t>Champion</t>
  </si>
  <si>
    <t>2nd Place</t>
  </si>
  <si>
    <t>3rd Place</t>
  </si>
  <si>
    <t>Senior Champion</t>
  </si>
  <si>
    <t>High A</t>
  </si>
  <si>
    <t>2nd A</t>
  </si>
  <si>
    <t>3rd A</t>
  </si>
  <si>
    <t>High B</t>
  </si>
  <si>
    <t>2nd B</t>
  </si>
  <si>
    <t>3rd B</t>
  </si>
  <si>
    <t>High C</t>
  </si>
  <si>
    <t>High Collegiate</t>
  </si>
  <si>
    <t>High Disabled</t>
  </si>
  <si>
    <t>High S2</t>
  </si>
  <si>
    <t>Junior Champion</t>
  </si>
  <si>
    <t>High J2</t>
  </si>
  <si>
    <t>Bib</t>
  </si>
  <si>
    <t>Name</t>
  </si>
  <si>
    <t>First Name</t>
  </si>
  <si>
    <t>Cat</t>
  </si>
  <si>
    <t>Class</t>
  </si>
  <si>
    <t>BARBER</t>
  </si>
  <si>
    <t>Caroline</t>
  </si>
  <si>
    <t>J1</t>
  </si>
  <si>
    <t>AA</t>
  </si>
  <si>
    <t>ALVAREZ</t>
  </si>
  <si>
    <t>Fabiola</t>
  </si>
  <si>
    <t>V</t>
  </si>
  <si>
    <t>GRIFFIN</t>
  </si>
  <si>
    <t>Shawna</t>
  </si>
  <si>
    <t>J3</t>
  </si>
  <si>
    <t>C</t>
  </si>
  <si>
    <t>BROUGHTON</t>
  </si>
  <si>
    <t>Haylea</t>
  </si>
  <si>
    <t>J2</t>
  </si>
  <si>
    <t>A</t>
  </si>
  <si>
    <t>DUTTON</t>
  </si>
  <si>
    <t>Janine</t>
  </si>
  <si>
    <t>MORRISSEY</t>
  </si>
  <si>
    <t>Caitlin</t>
  </si>
  <si>
    <t>Amy</t>
  </si>
  <si>
    <t>MARTIN</t>
  </si>
  <si>
    <t>Rachel</t>
  </si>
  <si>
    <t>WALLIZER</t>
  </si>
  <si>
    <t>Bryant</t>
  </si>
  <si>
    <t>ENGLISH</t>
  </si>
  <si>
    <t>Megan</t>
  </si>
  <si>
    <t>RODGERS</t>
  </si>
  <si>
    <t>Jennifer</t>
  </si>
  <si>
    <t>FONG</t>
  </si>
  <si>
    <t>Sandra</t>
  </si>
  <si>
    <t>GAIKOWSKI</t>
  </si>
  <si>
    <t>Paige</t>
  </si>
  <si>
    <t>B</t>
  </si>
  <si>
    <t>BRIDGES</t>
  </si>
  <si>
    <t>Katie</t>
  </si>
  <si>
    <t>DUKSA</t>
  </si>
  <si>
    <t>Claudia</t>
  </si>
  <si>
    <t>FRETTS</t>
  </si>
  <si>
    <t>MARCADO</t>
  </si>
  <si>
    <t>Yarimar</t>
  </si>
  <si>
    <t>HUNT</t>
  </si>
  <si>
    <t>Kelsea</t>
  </si>
  <si>
    <t>GESTL</t>
  </si>
  <si>
    <t>Alyssa</t>
  </si>
  <si>
    <t>JACKSON</t>
  </si>
  <si>
    <t>Ashley</t>
  </si>
  <si>
    <t>QUINER</t>
  </si>
  <si>
    <t>Emily</t>
  </si>
  <si>
    <t>KASL</t>
  </si>
  <si>
    <t>Breanna</t>
  </si>
  <si>
    <t>STANEC</t>
  </si>
  <si>
    <t>Abigail</t>
  </si>
  <si>
    <t>TILLSON</t>
  </si>
  <si>
    <t>Colleen</t>
  </si>
  <si>
    <t>Danielle</t>
  </si>
  <si>
    <t>LANKES</t>
  </si>
  <si>
    <t>Alison</t>
  </si>
  <si>
    <t>KIM</t>
  </si>
  <si>
    <t>Joyce</t>
  </si>
  <si>
    <t>LEE</t>
  </si>
  <si>
    <t>Elizabeth</t>
  </si>
  <si>
    <t>DRAEKER</t>
  </si>
  <si>
    <t>Shannon</t>
  </si>
  <si>
    <t>MASTERS</t>
  </si>
  <si>
    <t>Forest</t>
  </si>
  <si>
    <t>COFFEY</t>
  </si>
  <si>
    <t>Kimberley</t>
  </si>
  <si>
    <t>MORRILL</t>
  </si>
  <si>
    <t>Meghann</t>
  </si>
  <si>
    <t>HOLSOPPLE</t>
  </si>
  <si>
    <t>ALVES</t>
  </si>
  <si>
    <t>Ethel-Ann</t>
  </si>
  <si>
    <t>S1</t>
  </si>
  <si>
    <t>VAUTRIN</t>
  </si>
  <si>
    <t>Andrea</t>
  </si>
  <si>
    <t>CARUSO</t>
  </si>
  <si>
    <t>HANSEN</t>
  </si>
  <si>
    <t>Kelsey</t>
  </si>
  <si>
    <t>ROSE</t>
  </si>
  <si>
    <t>BROEKER</t>
  </si>
  <si>
    <t>Sarah</t>
  </si>
  <si>
    <t>SCHERER</t>
  </si>
  <si>
    <t>GALLEGOS</t>
  </si>
  <si>
    <t>Devin</t>
  </si>
  <si>
    <t>MAURIZIO</t>
  </si>
  <si>
    <t>Dana</t>
  </si>
  <si>
    <t>SAWYER</t>
  </si>
  <si>
    <t>Jonell</t>
  </si>
  <si>
    <t>AUDET</t>
  </si>
  <si>
    <t>Kelly</t>
  </si>
  <si>
    <t>WOLFE</t>
  </si>
  <si>
    <t>Victoria</t>
  </si>
  <si>
    <t>GREEN</t>
  </si>
  <si>
    <t>Catherine</t>
  </si>
  <si>
    <t>DERR</t>
  </si>
  <si>
    <t>Briann</t>
  </si>
  <si>
    <t>Paola</t>
  </si>
  <si>
    <t>LUKE</t>
  </si>
  <si>
    <t>Carmen</t>
  </si>
  <si>
    <t>Abby</t>
  </si>
  <si>
    <t>WERT</t>
  </si>
  <si>
    <t>MUEGGE</t>
  </si>
  <si>
    <t>Hannah</t>
  </si>
  <si>
    <t>WOLTERSDORF</t>
  </si>
  <si>
    <t>Katelyn</t>
  </si>
  <si>
    <t>EMME</t>
  </si>
  <si>
    <t>Denise</t>
  </si>
  <si>
    <t>SOWASH</t>
  </si>
  <si>
    <t>BORNEFELD</t>
  </si>
  <si>
    <t>Christina</t>
  </si>
  <si>
    <t>BEARD</t>
  </si>
  <si>
    <t>FIORINO</t>
  </si>
  <si>
    <t>Shanna</t>
  </si>
  <si>
    <t>GARISS</t>
  </si>
  <si>
    <t>Carolina</t>
  </si>
  <si>
    <t>TRISDALE</t>
  </si>
  <si>
    <t>Samantha</t>
  </si>
  <si>
    <t>YEAGER</t>
  </si>
  <si>
    <t>Alivia</t>
  </si>
  <si>
    <t>TAYLOR</t>
  </si>
  <si>
    <t>Rank</t>
  </si>
  <si>
    <t>M1</t>
  </si>
  <si>
    <t>M2</t>
  </si>
  <si>
    <t>Final</t>
  </si>
  <si>
    <t>Total</t>
  </si>
  <si>
    <t>Angelina</t>
  </si>
  <si>
    <t>Score</t>
  </si>
  <si>
    <t>50m Three Position Rifle Men RESULTS</t>
  </si>
  <si>
    <t>BURES</t>
  </si>
  <si>
    <t>Cole</t>
  </si>
  <si>
    <t>HERMSMEIER</t>
  </si>
  <si>
    <t>Daniel</t>
  </si>
  <si>
    <t>SUI</t>
  </si>
  <si>
    <t>Kevin</t>
  </si>
  <si>
    <t>RYZNAR</t>
  </si>
  <si>
    <t>Ed</t>
  </si>
  <si>
    <t>RUTTER</t>
  </si>
  <si>
    <t>Cody</t>
  </si>
  <si>
    <t>SHERRY</t>
  </si>
  <si>
    <t>Tim</t>
  </si>
  <si>
    <t>COOPER</t>
  </si>
  <si>
    <t>Jimmie</t>
  </si>
  <si>
    <t>MCPHAIL</t>
  </si>
  <si>
    <t>Michael</t>
  </si>
  <si>
    <t>Aaron</t>
  </si>
  <si>
    <t>CARSTENSEN</t>
  </si>
  <si>
    <t>Brian</t>
  </si>
  <si>
    <t>HAMMOND</t>
  </si>
  <si>
    <t>Jonathan</t>
  </si>
  <si>
    <t>SPURGEON</t>
  </si>
  <si>
    <t>Garrett</t>
  </si>
  <si>
    <t>LIUZZA</t>
  </si>
  <si>
    <t>FRANZ</t>
  </si>
  <si>
    <t>Scott</t>
  </si>
  <si>
    <t>MATTHEWS</t>
  </si>
  <si>
    <t>GOFF</t>
  </si>
  <si>
    <t>Steve</t>
  </si>
  <si>
    <t>HALL</t>
  </si>
  <si>
    <t>Joseph</t>
  </si>
  <si>
    <t>KYANKO</t>
  </si>
  <si>
    <t>Thomas</t>
  </si>
  <si>
    <t>DUNHAM-BENDER</t>
  </si>
  <si>
    <t>Ryan</t>
  </si>
  <si>
    <t>RAWLINGS</t>
  </si>
  <si>
    <t>Matthew</t>
  </si>
  <si>
    <t>BUTLER</t>
  </si>
  <si>
    <t>Soren</t>
  </si>
  <si>
    <t>GODWARD</t>
  </si>
  <si>
    <t>William</t>
  </si>
  <si>
    <t>BARNHART</t>
  </si>
  <si>
    <t>Shane</t>
  </si>
  <si>
    <t>ENDERS</t>
  </si>
  <si>
    <t>SETTLEMIRES</t>
  </si>
  <si>
    <t>Ethan</t>
  </si>
  <si>
    <t>UPTAGRAFFT</t>
  </si>
  <si>
    <t>Eric</t>
  </si>
  <si>
    <t>WELLS</t>
  </si>
  <si>
    <t>Zachary</t>
  </si>
  <si>
    <t>HEIN</t>
  </si>
  <si>
    <t>CHESEBRO</t>
  </si>
  <si>
    <t>Dustin</t>
  </si>
  <si>
    <t>KULBACKI</t>
  </si>
  <si>
    <t>WALLACE</t>
  </si>
  <si>
    <t>SYCH</t>
  </si>
  <si>
    <t>Greg</t>
  </si>
  <si>
    <t>CHRISTENSON</t>
  </si>
  <si>
    <t>Dempster M</t>
  </si>
  <si>
    <t>ELLIS</t>
  </si>
  <si>
    <t>Elijah</t>
  </si>
  <si>
    <t>PARKER</t>
  </si>
  <si>
    <t>Jason</t>
  </si>
  <si>
    <t>DOERSCHLER</t>
  </si>
  <si>
    <t>Jeffrey</t>
  </si>
  <si>
    <t>CSENGE</t>
  </si>
  <si>
    <t>JACOBS</t>
  </si>
  <si>
    <t>RABEL</t>
  </si>
  <si>
    <t>Larry</t>
  </si>
  <si>
    <t xml:space="preserve">A </t>
  </si>
  <si>
    <t>BURNETT</t>
  </si>
  <si>
    <t>Blake</t>
  </si>
  <si>
    <t>ANDERSON</t>
  </si>
  <si>
    <t>PORTIS</t>
  </si>
  <si>
    <t>Samuel</t>
  </si>
  <si>
    <t>O'BRIEN</t>
  </si>
  <si>
    <t>Sean</t>
  </si>
  <si>
    <t>CARON</t>
  </si>
  <si>
    <t>Jeff</t>
  </si>
  <si>
    <t>BELL</t>
  </si>
  <si>
    <t>Douglas</t>
  </si>
  <si>
    <t>E</t>
  </si>
  <si>
    <t>TUCKER</t>
  </si>
  <si>
    <t>BERHORST</t>
  </si>
  <si>
    <t>Jack</t>
  </si>
  <si>
    <t>KLEINLEIN</t>
  </si>
  <si>
    <t>Luke</t>
  </si>
  <si>
    <t>BRANDEBURG</t>
  </si>
  <si>
    <t>Nathan</t>
  </si>
  <si>
    <t>CALVIN</t>
  </si>
  <si>
    <t>Richard</t>
  </si>
  <si>
    <t>LAWTON</t>
  </si>
  <si>
    <t>SQUEGLIA</t>
  </si>
  <si>
    <t>Anthony</t>
  </si>
  <si>
    <t>Christopher</t>
  </si>
  <si>
    <t>MARNE</t>
  </si>
  <si>
    <t>OBERLE</t>
  </si>
  <si>
    <t>Robert</t>
  </si>
  <si>
    <t>BURLESON</t>
  </si>
  <si>
    <t>HOLCROFT</t>
  </si>
  <si>
    <t>Don</t>
  </si>
  <si>
    <t>S2</t>
  </si>
  <si>
    <t>CHRISTOPHERSON</t>
  </si>
  <si>
    <t>Tyler</t>
  </si>
  <si>
    <t>High C/E</t>
  </si>
  <si>
    <t>2nd C/E</t>
  </si>
  <si>
    <t>Prn</t>
  </si>
  <si>
    <t>Stn</t>
  </si>
  <si>
    <t>Knl</t>
  </si>
  <si>
    <t>BREWER</t>
  </si>
  <si>
    <t>PENA</t>
  </si>
  <si>
    <t>Nestor</t>
  </si>
  <si>
    <t>CALLAGE</t>
  </si>
  <si>
    <t>Alex</t>
  </si>
  <si>
    <t>GONZALEZ</t>
  </si>
  <si>
    <t>Giovanni</t>
  </si>
  <si>
    <t>SHTEYMAN</t>
  </si>
  <si>
    <t>Dmitriy</t>
  </si>
  <si>
    <t>TOTTS</t>
  </si>
  <si>
    <t>BICKAR</t>
  </si>
  <si>
    <t>John</t>
  </si>
  <si>
    <t>BALSLEY</t>
  </si>
  <si>
    <t>Brad</t>
  </si>
  <si>
    <t>MORALES</t>
  </si>
  <si>
    <t>Maurilio</t>
  </si>
  <si>
    <t>HUDOCK</t>
  </si>
  <si>
    <t>RIVERA</t>
  </si>
  <si>
    <t>Maximino</t>
  </si>
  <si>
    <t>LACKEY</t>
  </si>
  <si>
    <t>SEXTON</t>
  </si>
  <si>
    <t>Joel</t>
  </si>
  <si>
    <t>S3</t>
  </si>
  <si>
    <t>NONA</t>
  </si>
  <si>
    <t>High Visitor</t>
  </si>
  <si>
    <t>25m Standard Pistol Men RESULTS</t>
  </si>
  <si>
    <t>ZUREK</t>
  </si>
  <si>
    <t>dns</t>
  </si>
  <si>
    <t>HERNDON</t>
  </si>
  <si>
    <t>SANDERSON</t>
  </si>
  <si>
    <t>Keith</t>
  </si>
  <si>
    <t>MILLAR</t>
  </si>
  <si>
    <t>Nemesio</t>
  </si>
  <si>
    <t>SZARENSKI</t>
  </si>
  <si>
    <t>Daryl</t>
  </si>
  <si>
    <t>25m Center Fire Pistol Men RESULTS</t>
  </si>
  <si>
    <t>J1 U</t>
  </si>
  <si>
    <t>U</t>
  </si>
  <si>
    <t>J1U</t>
  </si>
  <si>
    <t>DAVIS</t>
  </si>
  <si>
    <t>SWITZER</t>
  </si>
  <si>
    <t>CAMPBELL</t>
  </si>
  <si>
    <t>Ian</t>
  </si>
  <si>
    <t>25m Junior Sport Pistol Men RESULTS</t>
  </si>
  <si>
    <t>MILEV</t>
  </si>
  <si>
    <t>Emil</t>
  </si>
  <si>
    <t>Precision</t>
  </si>
  <si>
    <t>Rapid</t>
  </si>
  <si>
    <t>Curtis</t>
  </si>
  <si>
    <t>2nd B/C</t>
  </si>
  <si>
    <t>High B/C</t>
  </si>
  <si>
    <t>SO</t>
  </si>
  <si>
    <t>John Bickar</t>
  </si>
  <si>
    <t>Brad Balsley</t>
  </si>
  <si>
    <t>Joseph Totts</t>
  </si>
  <si>
    <t>Dmitriy Shteyman</t>
  </si>
  <si>
    <t>Joel Sexton</t>
  </si>
  <si>
    <t>Maximino Rivera</t>
  </si>
  <si>
    <t>Christopher Hudock</t>
  </si>
  <si>
    <t>Christopher Nona</t>
  </si>
  <si>
    <t>10m Air Rifle Women Junior RESULTS</t>
  </si>
  <si>
    <t>Yarimar Marcado</t>
  </si>
  <si>
    <t>Kelsey Emme</t>
  </si>
  <si>
    <t>Kelsey Hansen</t>
  </si>
  <si>
    <t>Haylea Broughton</t>
  </si>
  <si>
    <t>Sandra Fong</t>
  </si>
  <si>
    <t>Ethel-Ann Alves</t>
  </si>
  <si>
    <t>Jonell Sawyer</t>
  </si>
  <si>
    <t>Shawna Griffin</t>
  </si>
  <si>
    <t>Devin Gallegos</t>
  </si>
  <si>
    <t>Sarah Scherer</t>
  </si>
  <si>
    <t>Denise Martin</t>
  </si>
  <si>
    <t>Samantha Trisdale</t>
  </si>
  <si>
    <t>Meghann Morrill</t>
  </si>
  <si>
    <t>50m Three Position Rifle Men Junior RESULTS</t>
  </si>
  <si>
    <t>Jonathan Hammond</t>
  </si>
  <si>
    <t>Cody Rutter</t>
  </si>
  <si>
    <t>Steve Goff</t>
  </si>
  <si>
    <t>Larry Sawyer</t>
  </si>
  <si>
    <t>Jeffrey Doerschler</t>
  </si>
  <si>
    <t>Don Holcroft</t>
  </si>
  <si>
    <t>Robert Oberle</t>
  </si>
  <si>
    <t>Aaron Portis</t>
  </si>
  <si>
    <t>Garrett Rabel</t>
  </si>
  <si>
    <t>Ethan Marne</t>
  </si>
  <si>
    <t>Anthony Squeglia</t>
  </si>
  <si>
    <t>Jack Berhorst</t>
  </si>
  <si>
    <t>Ryan Jacobs</t>
  </si>
  <si>
    <t>Jason Parker</t>
  </si>
  <si>
    <t>Garrett Spurgeon</t>
  </si>
  <si>
    <t>Brian Carstensen</t>
  </si>
  <si>
    <t>Dempster Christenson</t>
  </si>
  <si>
    <t>Michael Liuzza</t>
  </si>
  <si>
    <t>Joseph Hein</t>
  </si>
  <si>
    <t>Matthew Rawlings</t>
  </si>
  <si>
    <t>CHICHKOV</t>
  </si>
  <si>
    <t>Alexander</t>
  </si>
  <si>
    <t>Alexander Chichkov</t>
  </si>
  <si>
    <t>Nathan Switzer</t>
  </si>
  <si>
    <t>Keith Sanderson</t>
  </si>
  <si>
    <t>John Zurek</t>
  </si>
  <si>
    <t>Maurilio Morales</t>
  </si>
  <si>
    <t>10m Air Pistol Men RESULTS</t>
  </si>
  <si>
    <t>June 14 - 16</t>
  </si>
  <si>
    <t>IMIG</t>
  </si>
  <si>
    <t>RAYMOND</t>
  </si>
  <si>
    <t>Jay</t>
  </si>
  <si>
    <t>EDGERTON</t>
  </si>
  <si>
    <t>Brendan</t>
  </si>
  <si>
    <t>KWONG</t>
  </si>
  <si>
    <t>WILSON</t>
  </si>
  <si>
    <t>ADAMS</t>
  </si>
  <si>
    <t>Grant</t>
  </si>
  <si>
    <t>HURT</t>
  </si>
  <si>
    <t>Dwaine</t>
  </si>
  <si>
    <t>MILCHANOWSKI</t>
  </si>
  <si>
    <t>KIK</t>
  </si>
  <si>
    <t>Kenneth</t>
  </si>
  <si>
    <t>ALM</t>
  </si>
  <si>
    <t>WELCH</t>
  </si>
  <si>
    <t>Benjamin</t>
  </si>
  <si>
    <t>BROWN</t>
  </si>
  <si>
    <t xml:space="preserve">Will </t>
  </si>
  <si>
    <t>MCDERMITT</t>
  </si>
  <si>
    <t>TRACIAK</t>
  </si>
  <si>
    <t>Andrew</t>
  </si>
  <si>
    <t>PUEPPKE</t>
  </si>
  <si>
    <t>WHIPPLE III</t>
  </si>
  <si>
    <t>Albert</t>
  </si>
  <si>
    <t>D</t>
  </si>
  <si>
    <t>HOLLEN</t>
  </si>
  <si>
    <t>Dis</t>
  </si>
  <si>
    <t>LITTLETON</t>
  </si>
  <si>
    <t>Adam</t>
  </si>
  <si>
    <t>OWSLEY</t>
  </si>
  <si>
    <t>WHITTAKER</t>
  </si>
  <si>
    <t>Dwight</t>
  </si>
  <si>
    <t>Jacob</t>
  </si>
  <si>
    <t>HENDRIX</t>
  </si>
  <si>
    <t>AMONETTE</t>
  </si>
  <si>
    <t xml:space="preserve">Ben </t>
  </si>
  <si>
    <t>LEWIS</t>
  </si>
  <si>
    <t>HOLTMAN</t>
  </si>
  <si>
    <t>James</t>
  </si>
  <si>
    <t>MARKOWSKI</t>
  </si>
  <si>
    <t>BEWLEY</t>
  </si>
  <si>
    <t>Miles</t>
  </si>
  <si>
    <t>ROZIER</t>
  </si>
  <si>
    <t>Arthur</t>
  </si>
  <si>
    <t>MOWRER</t>
  </si>
  <si>
    <t>Nick</t>
  </si>
  <si>
    <t>COSCIA</t>
  </si>
  <si>
    <t>BUDNELLA</t>
  </si>
  <si>
    <t>Nicholas</t>
  </si>
  <si>
    <t>LUTZ</t>
  </si>
  <si>
    <t>CROSS</t>
  </si>
  <si>
    <t>DU TOIT</t>
  </si>
  <si>
    <t>Erin</t>
  </si>
  <si>
    <t>NOGUEIRA-GERARD</t>
  </si>
  <si>
    <t>Karen</t>
  </si>
  <si>
    <t>SALB</t>
  </si>
  <si>
    <t>Tes</t>
  </si>
  <si>
    <t>SMITH</t>
  </si>
  <si>
    <t>Kandi</t>
  </si>
  <si>
    <t>Taylor</t>
  </si>
  <si>
    <t>MASON</t>
  </si>
  <si>
    <t>Robyn</t>
  </si>
  <si>
    <t>SHINN</t>
  </si>
  <si>
    <t xml:space="preserve">Brenda </t>
  </si>
  <si>
    <t>VARADI</t>
  </si>
  <si>
    <t>Kathleen</t>
  </si>
  <si>
    <t>ANTHONY</t>
  </si>
  <si>
    <t>Courtney</t>
  </si>
  <si>
    <t>MEYER</t>
  </si>
  <si>
    <t>Teresa</t>
  </si>
  <si>
    <t>BRESTER</t>
  </si>
  <si>
    <t>Lauren</t>
  </si>
  <si>
    <t>GAGNON</t>
  </si>
  <si>
    <t>Kylie</t>
  </si>
  <si>
    <t>KANANEN</t>
  </si>
  <si>
    <t>Kathryn</t>
  </si>
  <si>
    <t>CALLAHAN</t>
  </si>
  <si>
    <t>Libby</t>
  </si>
  <si>
    <t>BAGASRA</t>
  </si>
  <si>
    <t>Nisreen</t>
  </si>
  <si>
    <t>KALLENBACH</t>
  </si>
  <si>
    <t>Julie</t>
  </si>
  <si>
    <t>LORENZEN</t>
  </si>
  <si>
    <t>GREATHOUSE</t>
  </si>
  <si>
    <t>Heather</t>
  </si>
  <si>
    <t>BARAZANI</t>
  </si>
  <si>
    <t>Sharon</t>
  </si>
  <si>
    <t>FURRER</t>
  </si>
  <si>
    <t>Amanda</t>
  </si>
  <si>
    <t xml:space="preserve"> AA</t>
  </si>
  <si>
    <t>TOMASIE</t>
  </si>
  <si>
    <t>BRIGHT</t>
  </si>
  <si>
    <t>WIGGER</t>
  </si>
  <si>
    <t>Ronald</t>
  </si>
  <si>
    <t>Eitan</t>
  </si>
  <si>
    <t>SEERY</t>
  </si>
  <si>
    <t>OLSON</t>
  </si>
  <si>
    <t xml:space="preserve">Josh </t>
  </si>
  <si>
    <t>CLEMMONS</t>
  </si>
  <si>
    <t>VALENTAVICIUS</t>
  </si>
  <si>
    <t>Gintaras</t>
  </si>
  <si>
    <t>GERARD</t>
  </si>
  <si>
    <t>Ned</t>
  </si>
  <si>
    <t>FINK</t>
  </si>
  <si>
    <t>Danny</t>
  </si>
  <si>
    <t>BRONSON</t>
  </si>
  <si>
    <t>SULSER</t>
  </si>
  <si>
    <t>Glenn</t>
  </si>
  <si>
    <t>GOULD</t>
  </si>
  <si>
    <t>Mark</t>
  </si>
  <si>
    <t>SHEMWELL</t>
  </si>
  <si>
    <t>J2 Dis</t>
  </si>
  <si>
    <t>MONTO</t>
  </si>
  <si>
    <t>S3 Dis</t>
  </si>
  <si>
    <t>DICKEY</t>
  </si>
  <si>
    <t>Mike</t>
  </si>
  <si>
    <t>ANTI</t>
  </si>
  <si>
    <t>10m Air Pistol Women RESULTS</t>
  </si>
  <si>
    <t>50m Prone Rifle Women RESULTS</t>
  </si>
  <si>
    <t>High C/D/E</t>
  </si>
  <si>
    <t>2nd C/D/E</t>
  </si>
  <si>
    <t>High D/E</t>
  </si>
  <si>
    <t>2nd D/E</t>
  </si>
  <si>
    <t>High C/D</t>
  </si>
  <si>
    <t>2nd C/D</t>
  </si>
  <si>
    <t>3rd C/D</t>
  </si>
  <si>
    <t>50m Prone Rifle Men RESULTS</t>
  </si>
  <si>
    <t>10x</t>
  </si>
  <si>
    <t>MESSINA</t>
  </si>
  <si>
    <t>PRATT</t>
  </si>
  <si>
    <t>Paul</t>
  </si>
  <si>
    <t>June 17 - 19</t>
  </si>
  <si>
    <t>25m Sport Pistol Women RESULTS</t>
  </si>
  <si>
    <t>50m Three Position Rifle Women RESULTS</t>
  </si>
  <si>
    <t>June 16 - 18</t>
  </si>
  <si>
    <t>10m Air Rifle Men RESULTS</t>
  </si>
  <si>
    <t>25m Rapid Fire Pistol Men RESULTS</t>
  </si>
  <si>
    <t>June 15 - 17</t>
  </si>
  <si>
    <t>AYLWARD</t>
  </si>
  <si>
    <t>High A/B</t>
  </si>
  <si>
    <t>Joshua</t>
  </si>
  <si>
    <t>Yuman</t>
  </si>
  <si>
    <t>WOTRING</t>
  </si>
  <si>
    <t>Quintin</t>
  </si>
  <si>
    <t>PONCE</t>
  </si>
  <si>
    <t>Barbaro</t>
  </si>
  <si>
    <t>CARTAGENA</t>
  </si>
  <si>
    <t>Christian</t>
  </si>
  <si>
    <t>Kasey</t>
  </si>
  <si>
    <t>VELAZQUEZ</t>
  </si>
  <si>
    <t>Edil</t>
  </si>
  <si>
    <t>PECK</t>
  </si>
  <si>
    <t>Clayton</t>
  </si>
  <si>
    <t>SHARBEL</t>
  </si>
  <si>
    <t>Darren</t>
  </si>
  <si>
    <t>HICKS</t>
  </si>
  <si>
    <t>Morgan</t>
  </si>
  <si>
    <t>GOODWIN</t>
  </si>
  <si>
    <t>Rena</t>
  </si>
  <si>
    <t>KRAUSS</t>
  </si>
  <si>
    <t>Cara</t>
  </si>
  <si>
    <t>GOLOB</t>
  </si>
  <si>
    <t>GRAY</t>
  </si>
  <si>
    <t>DEGUZMAN</t>
  </si>
  <si>
    <t>Bernabe</t>
  </si>
  <si>
    <t>WHITTEN</t>
  </si>
  <si>
    <t>Brady</t>
  </si>
  <si>
    <t>Amanda Furrer</t>
  </si>
  <si>
    <t>Kelly Tomasie</t>
  </si>
  <si>
    <t xml:space="preserve">Sandra Fong </t>
  </si>
  <si>
    <t>Sharon Barazani</t>
  </si>
  <si>
    <t>Abby Fong</t>
  </si>
  <si>
    <t>Hannah Muegge</t>
  </si>
  <si>
    <t>Katie Fretts</t>
  </si>
  <si>
    <t>Caitlin Morrissey</t>
  </si>
  <si>
    <t>Claudia Duksa</t>
  </si>
  <si>
    <t>Katie Bridges</t>
  </si>
  <si>
    <t>Christin Bornefeld</t>
  </si>
  <si>
    <t>10m Air Pistol Junior Men RESULTS</t>
  </si>
  <si>
    <t>Will Brown</t>
  </si>
  <si>
    <t>Jay Raymond</t>
  </si>
  <si>
    <t>Ben Amonette</t>
  </si>
  <si>
    <t>Dwaine Hurt</t>
  </si>
  <si>
    <t>Nestor Pena</t>
  </si>
  <si>
    <t>Jack DuToit</t>
  </si>
  <si>
    <t>James Holtman</t>
  </si>
  <si>
    <t>Nathan Hendrix</t>
  </si>
  <si>
    <t>Jacob Hall</t>
  </si>
  <si>
    <t>Jack Milchanowski</t>
  </si>
  <si>
    <t>Miles Bewley</t>
  </si>
  <si>
    <t>Adam Littleton</t>
  </si>
  <si>
    <t>dnf</t>
  </si>
  <si>
    <t>Daryl Szarenski</t>
  </si>
  <si>
    <t>Greg Markowski</t>
  </si>
  <si>
    <t>Nick Mowrer</t>
  </si>
  <si>
    <t>50m Prone Rifle  Junior Men RESULTS</t>
  </si>
  <si>
    <t>so</t>
  </si>
  <si>
    <t>10m Air Pistol Junior Women RESULTS</t>
  </si>
  <si>
    <t>Eitan Barazani</t>
  </si>
  <si>
    <t>Kevin Sui</t>
  </si>
  <si>
    <t>Thomas Kyanko</t>
  </si>
  <si>
    <t>51x</t>
  </si>
  <si>
    <t>50x</t>
  </si>
  <si>
    <t>Danny Fink</t>
  </si>
  <si>
    <t>Ronald Wigger</t>
  </si>
  <si>
    <t>Nathan Brandeburg</t>
  </si>
  <si>
    <t>Sean O'Brien</t>
  </si>
  <si>
    <t>Jeff Caron</t>
  </si>
  <si>
    <t>Ryan Anderson</t>
  </si>
  <si>
    <t>Taylor Gallegos</t>
  </si>
  <si>
    <t>Courtney Anthony</t>
  </si>
  <si>
    <t>Kylie Gagnon</t>
  </si>
  <si>
    <t>Kathryn Kananen</t>
  </si>
  <si>
    <t>Teresa Meyer</t>
  </si>
  <si>
    <t>Brenda Shinn</t>
  </si>
  <si>
    <t>Libby Callahan</t>
  </si>
  <si>
    <t>Kathleen Varadi</t>
  </si>
  <si>
    <t>Tes Salb</t>
  </si>
  <si>
    <t>Erin Coscia</t>
  </si>
  <si>
    <t>Eric Uptagrafft</t>
  </si>
  <si>
    <t>Michael McPhail</t>
  </si>
  <si>
    <t>Thomas Monto</t>
  </si>
  <si>
    <t>Michael Seery</t>
  </si>
  <si>
    <t>High J3</t>
  </si>
  <si>
    <t>William Anti</t>
  </si>
  <si>
    <t>Nisreen Bagasra</t>
  </si>
  <si>
    <t>Robert Aylward</t>
  </si>
  <si>
    <t>Curtis Lackey</t>
  </si>
  <si>
    <t>Emil Milev</t>
  </si>
  <si>
    <t>DQ</t>
  </si>
  <si>
    <t>Jimmie Cooper</t>
  </si>
  <si>
    <t>FRETTS *</t>
  </si>
  <si>
    <t>Competor 60 received 2 point penalty match 2 per rule 6.11.8.1.1</t>
  </si>
  <si>
    <t>50m Three Position Rifle Junior Women RESULTS</t>
  </si>
  <si>
    <t>Carmen Luke</t>
  </si>
  <si>
    <t>Kimberley Coffey</t>
  </si>
  <si>
    <t>Danielle Fong</t>
  </si>
  <si>
    <t>Amy Sowash</t>
  </si>
  <si>
    <t>10m Air Rifle Men Junior RESULTS</t>
  </si>
  <si>
    <t>Mike Dickey</t>
  </si>
  <si>
    <t>Blake Burnett</t>
  </si>
  <si>
    <t>Christopher Clemmons</t>
  </si>
  <si>
    <t>Cole Tucker</t>
  </si>
  <si>
    <t>10m Air Rifle Disabled Men RESULTS</t>
  </si>
  <si>
    <t>Jonathan Hall</t>
  </si>
  <si>
    <t>Bryant Wallizer</t>
  </si>
  <si>
    <t>Rhonda Bright</t>
  </si>
  <si>
    <t>Rhonda</t>
  </si>
  <si>
    <t>Dustin Chesebro</t>
  </si>
  <si>
    <t>Michael Kulbacki</t>
  </si>
  <si>
    <t>50m Free Pistol Men RESULTS</t>
  </si>
  <si>
    <t>First</t>
  </si>
  <si>
    <t>Hannah Lewis</t>
  </si>
  <si>
    <t>Lauren Brester</t>
  </si>
  <si>
    <t>Cara Krauss</t>
  </si>
  <si>
    <t>Michael Coscia</t>
  </si>
  <si>
    <t>50m Free Pistol Junior Men RESULTS</t>
  </si>
  <si>
    <t>Matthew Pueppke</t>
  </si>
  <si>
    <t>William Whitten</t>
  </si>
  <si>
    <t>Grant Adams</t>
  </si>
  <si>
    <t>Ryan Dunham-Bender</t>
  </si>
  <si>
    <t>Scott Franz</t>
  </si>
  <si>
    <t>UAF Nanooks</t>
  </si>
  <si>
    <t>Tom Csenge</t>
  </si>
  <si>
    <t>Matt Wallace</t>
  </si>
  <si>
    <t>OTC Men</t>
  </si>
  <si>
    <t>Shane Barhart</t>
  </si>
  <si>
    <t>Strike Force Alpha</t>
  </si>
  <si>
    <t>Matt Rawlings</t>
  </si>
  <si>
    <t>Joe Hein</t>
  </si>
  <si>
    <t>Strike Force 1</t>
  </si>
  <si>
    <t>1st Place</t>
  </si>
  <si>
    <t>New Jersey ANJRPC Gold</t>
  </si>
  <si>
    <t>Sam Muegge</t>
  </si>
  <si>
    <t>Brian Cartenson</t>
  </si>
  <si>
    <t>Cocky Guys</t>
  </si>
  <si>
    <t>50m Three Position Rifle Men TEAM RESULTS</t>
  </si>
  <si>
    <t>50m Prone Rifle Men TEAM RESULTS</t>
  </si>
  <si>
    <t>Strike Force Bravo</t>
  </si>
  <si>
    <t>Josh Olson</t>
  </si>
  <si>
    <t>Shane Barnhart</t>
  </si>
  <si>
    <t>Air Force</t>
  </si>
  <si>
    <t>Mark Gould</t>
  </si>
  <si>
    <t>39x</t>
  </si>
  <si>
    <t>Robert Davis</t>
  </si>
  <si>
    <t>17x</t>
  </si>
  <si>
    <t>56x</t>
  </si>
  <si>
    <t>27x</t>
  </si>
  <si>
    <t>21x</t>
  </si>
  <si>
    <t>48x</t>
  </si>
  <si>
    <t>Michael Wilson</t>
  </si>
  <si>
    <t>Carroll County Marksmen</t>
  </si>
  <si>
    <t>Tyler Imig</t>
  </si>
  <si>
    <t>USAMU Blue</t>
  </si>
  <si>
    <t>10m Air Pistol Men TEAM RESULTS</t>
  </si>
  <si>
    <t>10m Air Rifle Men TEAM RESULTS</t>
  </si>
  <si>
    <t>USAMU</t>
  </si>
  <si>
    <t>Brian, Dustin,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</si>
</sst>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Continuous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Fill="1" applyAlignment="1">
      <alignment horizontal="centerContinuous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/>
    <xf numFmtId="164" fontId="7" fillId="0" borderId="0" xfId="0" applyNumberFormat="1" applyFo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4" fillId="0" borderId="0" xfId="0" applyFont="1"/>
    <xf numFmtId="0" fontId="1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0" fontId="16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workbookViewId="0"/>
  </sheetViews>
  <sheetFormatPr defaultColWidth="9.1796875" defaultRowHeight="15.5" x14ac:dyDescent="0.35"/>
  <cols>
    <col min="1" max="1" width="6.1796875" style="1" customWidth="1"/>
    <col min="2" max="2" width="5.1796875" style="1" bestFit="1" customWidth="1"/>
    <col min="3" max="3" width="18.54296875" style="1" customWidth="1"/>
    <col min="4" max="4" width="12.26953125" style="1" customWidth="1"/>
    <col min="5" max="5" width="5.1796875" style="1" customWidth="1"/>
    <col min="6" max="6" width="6.26953125" style="1" customWidth="1"/>
    <col min="7" max="16" width="5.1796875" style="15" bestFit="1" customWidth="1"/>
    <col min="17" max="17" width="7" style="15" customWidth="1"/>
    <col min="18" max="18" width="4.54296875" style="15" bestFit="1" customWidth="1"/>
    <col min="19" max="20" width="7" style="15" bestFit="1" customWidth="1"/>
    <col min="21" max="21" width="4" style="1" bestFit="1" customWidth="1"/>
    <col min="22" max="22" width="14.26953125" style="1" bestFit="1" customWidth="1"/>
    <col min="23" max="16384" width="9.1796875" style="1"/>
  </cols>
  <sheetData>
    <row r="1" spans="1:20" s="3" customFormat="1" ht="18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5" customFormat="1" ht="18" x14ac:dyDescent="0.4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18" x14ac:dyDescent="0.4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s="6" customFormat="1" x14ac:dyDescent="0.35">
      <c r="A5" s="6" t="s">
        <v>3</v>
      </c>
      <c r="E5" s="6" t="s">
        <v>331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22">
        <v>895</v>
      </c>
    </row>
    <row r="6" spans="1:20" s="6" customFormat="1" x14ac:dyDescent="0.35">
      <c r="A6" s="6" t="s">
        <v>4</v>
      </c>
      <c r="E6" s="6" t="s">
        <v>332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22">
        <v>894.3</v>
      </c>
    </row>
    <row r="7" spans="1:20" s="6" customFormat="1" x14ac:dyDescent="0.35">
      <c r="A7" s="6" t="s">
        <v>5</v>
      </c>
      <c r="E7" s="6" t="s">
        <v>334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22">
        <v>891.7</v>
      </c>
    </row>
    <row r="8" spans="1:20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6" customFormat="1" x14ac:dyDescent="0.35">
      <c r="A9" s="6" t="s">
        <v>6</v>
      </c>
      <c r="E9" s="6" t="s">
        <v>327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>
        <v>768</v>
      </c>
    </row>
    <row r="10" spans="1:20" s="6" customFormat="1" x14ac:dyDescent="0.35">
      <c r="A10" s="6" t="s">
        <v>4</v>
      </c>
      <c r="E10" s="6" t="s">
        <v>328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>
        <v>735</v>
      </c>
    </row>
    <row r="11" spans="1:20" s="6" customFormat="1" x14ac:dyDescent="0.35"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s="6" customFormat="1" x14ac:dyDescent="0.35">
      <c r="A12" s="6" t="s">
        <v>285</v>
      </c>
      <c r="E12" s="6" t="s">
        <v>322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>
        <v>774</v>
      </c>
    </row>
    <row r="13" spans="1:20" s="6" customFormat="1" x14ac:dyDescent="0.35">
      <c r="A13" s="6" t="s">
        <v>14</v>
      </c>
      <c r="E13" s="6" t="s">
        <v>326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784</v>
      </c>
    </row>
    <row r="14" spans="1:20" s="6" customFormat="1" x14ac:dyDescent="0.35">
      <c r="A14" s="6" t="s">
        <v>7</v>
      </c>
      <c r="E14" s="6" t="s">
        <v>326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>
        <v>784</v>
      </c>
    </row>
    <row r="15" spans="1:20" s="6" customFormat="1" x14ac:dyDescent="0.35">
      <c r="A15" s="6" t="s">
        <v>8</v>
      </c>
      <c r="E15" s="6" t="s">
        <v>323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>
        <v>771</v>
      </c>
    </row>
    <row r="16" spans="1:20" s="6" customFormat="1" x14ac:dyDescent="0.35">
      <c r="A16" s="6" t="s">
        <v>9</v>
      </c>
      <c r="E16" s="6" t="s">
        <v>325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v>770</v>
      </c>
    </row>
    <row r="17" spans="1:21" s="6" customFormat="1" x14ac:dyDescent="0.35">
      <c r="A17" s="6" t="s">
        <v>311</v>
      </c>
      <c r="E17" s="6" t="s">
        <v>329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v>764</v>
      </c>
    </row>
    <row r="18" spans="1:21" s="6" customFormat="1" x14ac:dyDescent="0.35">
      <c r="A18" s="6" t="s">
        <v>310</v>
      </c>
      <c r="E18" s="6" t="s">
        <v>330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>
        <v>747</v>
      </c>
    </row>
    <row r="19" spans="1:21" s="6" customFormat="1" x14ac:dyDescent="0.35"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1" x14ac:dyDescent="0.35">
      <c r="A20" s="7" t="s">
        <v>144</v>
      </c>
      <c r="B20" s="8" t="s">
        <v>19</v>
      </c>
      <c r="C20" s="9" t="s">
        <v>20</v>
      </c>
      <c r="D20" s="9" t="s">
        <v>21</v>
      </c>
      <c r="E20" s="8" t="s">
        <v>22</v>
      </c>
      <c r="F20" s="8" t="s">
        <v>23</v>
      </c>
      <c r="G20" s="14">
        <v>1</v>
      </c>
      <c r="H20" s="14">
        <v>2</v>
      </c>
      <c r="I20" s="14">
        <v>3</v>
      </c>
      <c r="J20" s="14">
        <v>4</v>
      </c>
      <c r="K20" s="14" t="s">
        <v>145</v>
      </c>
      <c r="L20" s="14">
        <v>1</v>
      </c>
      <c r="M20" s="14">
        <v>2</v>
      </c>
      <c r="N20" s="14">
        <v>3</v>
      </c>
      <c r="O20" s="14">
        <v>4</v>
      </c>
      <c r="P20" s="14" t="s">
        <v>146</v>
      </c>
      <c r="Q20" s="14" t="s">
        <v>150</v>
      </c>
      <c r="R20" s="29" t="s">
        <v>312</v>
      </c>
      <c r="S20" s="14" t="s">
        <v>147</v>
      </c>
      <c r="T20" s="14" t="s">
        <v>148</v>
      </c>
      <c r="U20" s="29" t="s">
        <v>312</v>
      </c>
    </row>
    <row r="21" spans="1:21" x14ac:dyDescent="0.35">
      <c r="A21" s="10">
        <v>1</v>
      </c>
      <c r="B21" s="11">
        <v>140</v>
      </c>
      <c r="C21" s="12" t="s">
        <v>105</v>
      </c>
      <c r="D21" s="12" t="s">
        <v>104</v>
      </c>
      <c r="E21" s="11" t="s">
        <v>297</v>
      </c>
      <c r="F21" s="11" t="s">
        <v>27</v>
      </c>
      <c r="G21" s="15">
        <v>98</v>
      </c>
      <c r="H21" s="15">
        <v>98</v>
      </c>
      <c r="I21" s="15">
        <v>98</v>
      </c>
      <c r="J21" s="18">
        <v>100</v>
      </c>
      <c r="K21" s="15">
        <f t="shared" ref="K21:K33" si="0">SUM(G21:J21)</f>
        <v>394</v>
      </c>
      <c r="L21" s="15">
        <v>99</v>
      </c>
      <c r="M21" s="15">
        <v>100</v>
      </c>
      <c r="N21" s="15">
        <v>100</v>
      </c>
      <c r="O21" s="15">
        <v>99</v>
      </c>
      <c r="P21" s="15">
        <f t="shared" ref="P21:P33" si="1">SUM(L21:O21)</f>
        <v>398</v>
      </c>
      <c r="Q21" s="15">
        <f t="shared" ref="Q21:Q33" si="2">SUM(P21,K21)</f>
        <v>792</v>
      </c>
      <c r="R21" s="33"/>
      <c r="S21" s="21">
        <v>103</v>
      </c>
      <c r="T21" s="21">
        <f t="shared" ref="T21:T31" si="3">Q21+S21</f>
        <v>895</v>
      </c>
      <c r="U21" s="61"/>
    </row>
    <row r="22" spans="1:21" x14ac:dyDescent="0.35">
      <c r="A22" s="10">
        <v>2</v>
      </c>
      <c r="B22" s="11">
        <v>109</v>
      </c>
      <c r="C22" s="12" t="s">
        <v>44</v>
      </c>
      <c r="D22" s="12" t="s">
        <v>130</v>
      </c>
      <c r="E22" s="11" t="s">
        <v>37</v>
      </c>
      <c r="F22" s="11" t="s">
        <v>27</v>
      </c>
      <c r="G22" s="15">
        <v>99</v>
      </c>
      <c r="H22" s="15">
        <v>98</v>
      </c>
      <c r="I22" s="15">
        <v>98</v>
      </c>
      <c r="J22" s="15">
        <v>99</v>
      </c>
      <c r="K22" s="15">
        <f t="shared" si="0"/>
        <v>394</v>
      </c>
      <c r="L22" s="15">
        <v>99</v>
      </c>
      <c r="M22" s="15">
        <v>99</v>
      </c>
      <c r="N22" s="15">
        <v>99</v>
      </c>
      <c r="O22" s="15">
        <v>99</v>
      </c>
      <c r="P22" s="15">
        <f t="shared" si="1"/>
        <v>396</v>
      </c>
      <c r="Q22" s="15">
        <f t="shared" si="2"/>
        <v>790</v>
      </c>
      <c r="R22" s="33"/>
      <c r="S22" s="21">
        <v>104.3</v>
      </c>
      <c r="T22" s="21">
        <f t="shared" si="3"/>
        <v>894.3</v>
      </c>
      <c r="U22" s="61"/>
    </row>
    <row r="23" spans="1:21" x14ac:dyDescent="0.35">
      <c r="A23" s="10">
        <v>3</v>
      </c>
      <c r="B23" s="11">
        <v>118</v>
      </c>
      <c r="C23" s="12" t="s">
        <v>91</v>
      </c>
      <c r="D23" s="12" t="s">
        <v>92</v>
      </c>
      <c r="E23" s="11"/>
      <c r="F23" s="11" t="s">
        <v>27</v>
      </c>
      <c r="G23" s="15">
        <v>99</v>
      </c>
      <c r="H23" s="18">
        <v>100</v>
      </c>
      <c r="I23" s="15">
        <v>99</v>
      </c>
      <c r="J23" s="15">
        <v>99</v>
      </c>
      <c r="K23" s="15">
        <f t="shared" si="0"/>
        <v>397</v>
      </c>
      <c r="L23" s="15">
        <v>100</v>
      </c>
      <c r="M23" s="15">
        <v>97</v>
      </c>
      <c r="N23" s="15">
        <v>99</v>
      </c>
      <c r="O23" s="15">
        <v>99</v>
      </c>
      <c r="P23" s="15">
        <f t="shared" si="1"/>
        <v>395</v>
      </c>
      <c r="Q23" s="15">
        <f t="shared" si="2"/>
        <v>792</v>
      </c>
      <c r="R23" s="33"/>
      <c r="S23" s="21">
        <v>99.7</v>
      </c>
      <c r="T23" s="21">
        <f t="shared" si="3"/>
        <v>891.7</v>
      </c>
      <c r="U23" s="61"/>
    </row>
    <row r="24" spans="1:21" x14ac:dyDescent="0.35">
      <c r="A24" s="10">
        <v>4</v>
      </c>
      <c r="B24" s="11">
        <v>150</v>
      </c>
      <c r="C24" s="12" t="s">
        <v>131</v>
      </c>
      <c r="D24" s="12" t="s">
        <v>43</v>
      </c>
      <c r="E24" s="11"/>
      <c r="F24" s="11" t="s">
        <v>27</v>
      </c>
      <c r="G24" s="18">
        <v>100</v>
      </c>
      <c r="H24" s="15">
        <v>99</v>
      </c>
      <c r="I24" s="15">
        <v>97</v>
      </c>
      <c r="J24" s="15">
        <v>99</v>
      </c>
      <c r="K24" s="15">
        <f t="shared" si="0"/>
        <v>395</v>
      </c>
      <c r="L24" s="15">
        <v>97</v>
      </c>
      <c r="M24" s="15">
        <v>98</v>
      </c>
      <c r="N24" s="15">
        <v>100</v>
      </c>
      <c r="O24" s="15">
        <v>99</v>
      </c>
      <c r="P24" s="15">
        <f t="shared" si="1"/>
        <v>394</v>
      </c>
      <c r="Q24" s="15">
        <f t="shared" si="2"/>
        <v>789</v>
      </c>
      <c r="R24" s="33"/>
      <c r="S24" s="21">
        <v>101.6</v>
      </c>
      <c r="T24" s="21">
        <f t="shared" si="3"/>
        <v>890.6</v>
      </c>
      <c r="U24" s="61"/>
    </row>
    <row r="25" spans="1:21" x14ac:dyDescent="0.35">
      <c r="A25" s="10">
        <v>5</v>
      </c>
      <c r="B25" s="11">
        <v>161</v>
      </c>
      <c r="C25" s="12" t="s">
        <v>139</v>
      </c>
      <c r="D25" s="12" t="s">
        <v>140</v>
      </c>
      <c r="E25" s="11" t="s">
        <v>26</v>
      </c>
      <c r="F25" s="11" t="s">
        <v>27</v>
      </c>
      <c r="G25" s="15">
        <v>98</v>
      </c>
      <c r="H25" s="15">
        <v>100</v>
      </c>
      <c r="I25" s="15">
        <v>99</v>
      </c>
      <c r="J25" s="15">
        <v>99</v>
      </c>
      <c r="K25" s="15">
        <f t="shared" si="0"/>
        <v>396</v>
      </c>
      <c r="L25" s="15">
        <v>97</v>
      </c>
      <c r="M25" s="15">
        <v>98</v>
      </c>
      <c r="N25" s="15">
        <v>98</v>
      </c>
      <c r="O25" s="15">
        <v>97</v>
      </c>
      <c r="P25" s="15">
        <f t="shared" si="1"/>
        <v>390</v>
      </c>
      <c r="Q25" s="15">
        <f t="shared" si="2"/>
        <v>786</v>
      </c>
      <c r="R25" s="33"/>
      <c r="S25" s="21">
        <v>103.6</v>
      </c>
      <c r="T25" s="21">
        <f t="shared" si="3"/>
        <v>889.6</v>
      </c>
      <c r="U25" s="61"/>
    </row>
    <row r="26" spans="1:21" x14ac:dyDescent="0.35">
      <c r="A26" s="10">
        <v>6</v>
      </c>
      <c r="B26" s="11">
        <v>250</v>
      </c>
      <c r="C26" s="12" t="s">
        <v>99</v>
      </c>
      <c r="D26" s="12" t="s">
        <v>71</v>
      </c>
      <c r="E26" s="11"/>
      <c r="F26" s="11" t="s">
        <v>27</v>
      </c>
      <c r="G26" s="15">
        <v>99</v>
      </c>
      <c r="H26" s="15">
        <v>98</v>
      </c>
      <c r="I26" s="18">
        <v>100</v>
      </c>
      <c r="J26" s="15">
        <v>98</v>
      </c>
      <c r="K26" s="15">
        <f t="shared" si="0"/>
        <v>395</v>
      </c>
      <c r="L26" s="15">
        <v>97</v>
      </c>
      <c r="M26" s="15">
        <v>99</v>
      </c>
      <c r="N26" s="15">
        <v>99</v>
      </c>
      <c r="O26" s="15">
        <v>97</v>
      </c>
      <c r="P26" s="15">
        <f t="shared" si="1"/>
        <v>392</v>
      </c>
      <c r="Q26" s="15">
        <f t="shared" si="2"/>
        <v>787</v>
      </c>
      <c r="R26" s="33"/>
      <c r="S26" s="21">
        <v>101.9</v>
      </c>
      <c r="T26" s="21">
        <f t="shared" si="3"/>
        <v>888.9</v>
      </c>
      <c r="U26" s="61"/>
    </row>
    <row r="27" spans="1:21" x14ac:dyDescent="0.35">
      <c r="A27" s="10">
        <v>7</v>
      </c>
      <c r="B27" s="11">
        <v>52</v>
      </c>
      <c r="C27" s="12" t="s">
        <v>39</v>
      </c>
      <c r="D27" s="12" t="s">
        <v>40</v>
      </c>
      <c r="E27" s="11" t="s">
        <v>26</v>
      </c>
      <c r="F27" s="11" t="s">
        <v>27</v>
      </c>
      <c r="G27" s="15">
        <v>98</v>
      </c>
      <c r="H27" s="15">
        <v>98</v>
      </c>
      <c r="I27" s="15">
        <v>98</v>
      </c>
      <c r="J27" s="15">
        <v>99</v>
      </c>
      <c r="K27" s="15">
        <f t="shared" si="0"/>
        <v>393</v>
      </c>
      <c r="L27" s="15">
        <v>98</v>
      </c>
      <c r="M27" s="15">
        <v>99</v>
      </c>
      <c r="N27" s="15">
        <v>97</v>
      </c>
      <c r="O27" s="15">
        <v>96</v>
      </c>
      <c r="P27" s="15">
        <f t="shared" si="1"/>
        <v>390</v>
      </c>
      <c r="Q27" s="15">
        <f t="shared" si="2"/>
        <v>783</v>
      </c>
      <c r="R27" s="33">
        <v>51.8</v>
      </c>
      <c r="S27" s="21">
        <v>102.8</v>
      </c>
      <c r="T27" s="21">
        <f t="shared" si="3"/>
        <v>885.8</v>
      </c>
      <c r="U27" s="61">
        <v>9.8000000000000007</v>
      </c>
    </row>
    <row r="28" spans="1:21" x14ac:dyDescent="0.35">
      <c r="A28" s="10">
        <v>8</v>
      </c>
      <c r="B28" s="11">
        <v>205</v>
      </c>
      <c r="C28" s="12" t="s">
        <v>52</v>
      </c>
      <c r="D28" s="12" t="s">
        <v>53</v>
      </c>
      <c r="E28" s="11" t="s">
        <v>297</v>
      </c>
      <c r="F28" s="11" t="s">
        <v>38</v>
      </c>
      <c r="G28" s="15">
        <v>98</v>
      </c>
      <c r="H28" s="15">
        <v>98</v>
      </c>
      <c r="I28" s="15">
        <v>98</v>
      </c>
      <c r="J28" s="15">
        <v>98</v>
      </c>
      <c r="K28" s="15">
        <f t="shared" si="0"/>
        <v>392</v>
      </c>
      <c r="L28" s="15">
        <v>95</v>
      </c>
      <c r="M28" s="15">
        <v>99</v>
      </c>
      <c r="N28" s="15">
        <v>99</v>
      </c>
      <c r="O28" s="15">
        <v>99</v>
      </c>
      <c r="P28" s="15">
        <f t="shared" si="1"/>
        <v>392</v>
      </c>
      <c r="Q28" s="15">
        <f t="shared" si="2"/>
        <v>784</v>
      </c>
      <c r="R28" s="33"/>
      <c r="S28" s="21">
        <v>101.8</v>
      </c>
      <c r="T28" s="21">
        <f t="shared" si="3"/>
        <v>885.8</v>
      </c>
      <c r="U28" s="61">
        <v>9.4</v>
      </c>
    </row>
    <row r="29" spans="1:21" x14ac:dyDescent="0.35">
      <c r="A29" s="10">
        <v>9</v>
      </c>
      <c r="B29" s="11">
        <v>57</v>
      </c>
      <c r="C29" s="12" t="s">
        <v>48</v>
      </c>
      <c r="D29" s="12" t="s">
        <v>49</v>
      </c>
      <c r="E29" s="11" t="s">
        <v>297</v>
      </c>
      <c r="F29" s="11" t="s">
        <v>27</v>
      </c>
      <c r="G29" s="15">
        <v>97</v>
      </c>
      <c r="H29" s="15">
        <v>99</v>
      </c>
      <c r="I29" s="15">
        <v>98</v>
      </c>
      <c r="J29" s="15">
        <v>98</v>
      </c>
      <c r="K29" s="15">
        <f t="shared" si="0"/>
        <v>392</v>
      </c>
      <c r="L29" s="15">
        <v>96</v>
      </c>
      <c r="M29" s="15">
        <v>99</v>
      </c>
      <c r="N29" s="15">
        <v>98</v>
      </c>
      <c r="O29" s="15">
        <v>98</v>
      </c>
      <c r="P29" s="15">
        <f t="shared" si="1"/>
        <v>391</v>
      </c>
      <c r="Q29" s="15">
        <f t="shared" si="2"/>
        <v>783</v>
      </c>
      <c r="R29" s="33">
        <v>51.7</v>
      </c>
      <c r="S29" s="21"/>
      <c r="T29" s="21">
        <f t="shared" si="3"/>
        <v>783</v>
      </c>
      <c r="U29" s="61"/>
    </row>
    <row r="30" spans="1:21" x14ac:dyDescent="0.35">
      <c r="A30" s="10">
        <v>10</v>
      </c>
      <c r="B30" s="11">
        <v>119</v>
      </c>
      <c r="C30" s="12" t="s">
        <v>41</v>
      </c>
      <c r="D30" s="12" t="s">
        <v>42</v>
      </c>
      <c r="E30" s="11" t="s">
        <v>297</v>
      </c>
      <c r="F30" s="11" t="s">
        <v>27</v>
      </c>
      <c r="G30" s="15">
        <v>97</v>
      </c>
      <c r="H30" s="15">
        <v>97</v>
      </c>
      <c r="I30" s="15">
        <v>98</v>
      </c>
      <c r="J30" s="15">
        <v>96</v>
      </c>
      <c r="K30" s="15">
        <f t="shared" si="0"/>
        <v>388</v>
      </c>
      <c r="L30" s="15">
        <v>98</v>
      </c>
      <c r="M30" s="15">
        <v>99</v>
      </c>
      <c r="N30" s="15">
        <v>99</v>
      </c>
      <c r="O30" s="15">
        <v>99</v>
      </c>
      <c r="P30" s="15">
        <f t="shared" si="1"/>
        <v>395</v>
      </c>
      <c r="Q30" s="15">
        <f t="shared" si="2"/>
        <v>783</v>
      </c>
      <c r="R30" s="33">
        <v>51.3</v>
      </c>
      <c r="S30" s="21"/>
      <c r="T30" s="21">
        <f t="shared" si="3"/>
        <v>783</v>
      </c>
      <c r="U30" s="61"/>
    </row>
    <row r="31" spans="1:21" x14ac:dyDescent="0.35">
      <c r="A31" s="10">
        <v>11</v>
      </c>
      <c r="B31" s="11">
        <v>88</v>
      </c>
      <c r="C31" s="12" t="s">
        <v>68</v>
      </c>
      <c r="D31" s="12" t="s">
        <v>69</v>
      </c>
      <c r="E31" s="11"/>
      <c r="F31" s="11" t="s">
        <v>27</v>
      </c>
      <c r="G31" s="18">
        <v>100</v>
      </c>
      <c r="H31" s="15">
        <v>98</v>
      </c>
      <c r="I31" s="15">
        <v>98</v>
      </c>
      <c r="J31" s="15">
        <v>97</v>
      </c>
      <c r="K31" s="15">
        <f t="shared" si="0"/>
        <v>393</v>
      </c>
      <c r="L31" s="15">
        <v>95</v>
      </c>
      <c r="M31" s="15">
        <v>99</v>
      </c>
      <c r="N31" s="15">
        <v>98</v>
      </c>
      <c r="O31" s="15">
        <v>98</v>
      </c>
      <c r="P31" s="15">
        <f t="shared" si="1"/>
        <v>390</v>
      </c>
      <c r="Q31" s="15">
        <f t="shared" si="2"/>
        <v>783</v>
      </c>
      <c r="R31" s="33">
        <v>50.3</v>
      </c>
      <c r="S31" s="21"/>
      <c r="T31" s="21">
        <f t="shared" si="3"/>
        <v>783</v>
      </c>
      <c r="U31" s="15"/>
    </row>
    <row r="32" spans="1:21" x14ac:dyDescent="0.35">
      <c r="A32" s="10">
        <v>12</v>
      </c>
      <c r="B32" s="11">
        <v>158</v>
      </c>
      <c r="C32" s="12" t="s">
        <v>76</v>
      </c>
      <c r="D32" s="12" t="s">
        <v>77</v>
      </c>
      <c r="E32" s="11" t="s">
        <v>298</v>
      </c>
      <c r="F32" s="11" t="s">
        <v>27</v>
      </c>
      <c r="G32" s="15">
        <v>95</v>
      </c>
      <c r="H32" s="15">
        <v>96</v>
      </c>
      <c r="I32" s="15">
        <v>95</v>
      </c>
      <c r="J32" s="15">
        <v>98</v>
      </c>
      <c r="K32" s="15">
        <f t="shared" si="0"/>
        <v>384</v>
      </c>
      <c r="L32" s="15">
        <v>98</v>
      </c>
      <c r="M32" s="15">
        <v>100</v>
      </c>
      <c r="N32" s="15">
        <v>98</v>
      </c>
      <c r="O32" s="15">
        <v>100</v>
      </c>
      <c r="P32" s="15">
        <f t="shared" si="1"/>
        <v>396</v>
      </c>
      <c r="Q32" s="15">
        <f t="shared" si="2"/>
        <v>780</v>
      </c>
      <c r="R32" s="33"/>
      <c r="S32" s="21"/>
      <c r="T32" s="21"/>
    </row>
    <row r="33" spans="1:20" x14ac:dyDescent="0.35">
      <c r="A33" s="10">
        <v>13</v>
      </c>
      <c r="B33" s="11">
        <v>60</v>
      </c>
      <c r="C33" s="12" t="s">
        <v>61</v>
      </c>
      <c r="D33" s="12" t="s">
        <v>58</v>
      </c>
      <c r="E33" s="11" t="s">
        <v>297</v>
      </c>
      <c r="F33" s="11" t="s">
        <v>27</v>
      </c>
      <c r="G33" s="15">
        <v>95</v>
      </c>
      <c r="H33" s="15">
        <v>99</v>
      </c>
      <c r="I33" s="15">
        <v>98</v>
      </c>
      <c r="J33" s="15">
        <v>98</v>
      </c>
      <c r="K33" s="15">
        <f t="shared" si="0"/>
        <v>390</v>
      </c>
      <c r="L33" s="15">
        <v>98</v>
      </c>
      <c r="M33" s="15">
        <v>98</v>
      </c>
      <c r="N33" s="15">
        <v>96</v>
      </c>
      <c r="O33" s="15">
        <v>98</v>
      </c>
      <c r="P33" s="15">
        <f t="shared" si="1"/>
        <v>390</v>
      </c>
      <c r="Q33" s="15">
        <f t="shared" si="2"/>
        <v>780</v>
      </c>
      <c r="R33" s="33"/>
      <c r="S33" s="21"/>
      <c r="T33" s="21"/>
    </row>
    <row r="34" spans="1:20" x14ac:dyDescent="0.35">
      <c r="A34" s="10">
        <v>14</v>
      </c>
      <c r="B34" s="11">
        <v>59</v>
      </c>
      <c r="C34" s="12" t="s">
        <v>135</v>
      </c>
      <c r="D34" s="12" t="s">
        <v>136</v>
      </c>
      <c r="E34" s="11" t="s">
        <v>26</v>
      </c>
      <c r="F34" s="11" t="s">
        <v>27</v>
      </c>
      <c r="G34" s="15">
        <v>96</v>
      </c>
      <c r="H34" s="15">
        <v>96</v>
      </c>
      <c r="I34" s="15">
        <v>96</v>
      </c>
      <c r="J34" s="15">
        <v>98</v>
      </c>
      <c r="K34" s="15">
        <f t="shared" ref="K34:K52" si="4">SUM(G34:J34)</f>
        <v>386</v>
      </c>
      <c r="L34" s="15">
        <v>98</v>
      </c>
      <c r="M34" s="15">
        <v>96</v>
      </c>
      <c r="N34" s="15">
        <v>98</v>
      </c>
      <c r="O34" s="15">
        <v>99</v>
      </c>
      <c r="P34" s="15">
        <f t="shared" ref="P34:P52" si="5">SUM(L34:O34)</f>
        <v>391</v>
      </c>
      <c r="Q34" s="15">
        <f t="shared" ref="Q34:Q52" si="6">SUM(P34,K34)</f>
        <v>777</v>
      </c>
      <c r="R34" s="61"/>
    </row>
    <row r="35" spans="1:20" x14ac:dyDescent="0.35">
      <c r="A35" s="10">
        <v>15</v>
      </c>
      <c r="B35" s="11">
        <v>244</v>
      </c>
      <c r="C35" s="12" t="s">
        <v>141</v>
      </c>
      <c r="D35" s="12" t="s">
        <v>142</v>
      </c>
      <c r="E35" s="11" t="s">
        <v>26</v>
      </c>
      <c r="F35" s="11" t="s">
        <v>27</v>
      </c>
      <c r="G35" s="15">
        <v>97</v>
      </c>
      <c r="H35" s="15">
        <v>95</v>
      </c>
      <c r="I35" s="15">
        <v>98</v>
      </c>
      <c r="J35" s="15">
        <v>97</v>
      </c>
      <c r="K35" s="15">
        <f t="shared" si="4"/>
        <v>387</v>
      </c>
      <c r="L35" s="15">
        <v>99</v>
      </c>
      <c r="M35" s="15">
        <v>100</v>
      </c>
      <c r="N35" s="15">
        <v>95</v>
      </c>
      <c r="O35" s="15">
        <v>96</v>
      </c>
      <c r="P35" s="15">
        <f t="shared" si="5"/>
        <v>390</v>
      </c>
      <c r="Q35" s="15">
        <f t="shared" si="6"/>
        <v>777</v>
      </c>
      <c r="R35" s="61"/>
    </row>
    <row r="36" spans="1:20" x14ac:dyDescent="0.35">
      <c r="A36" s="10">
        <v>16</v>
      </c>
      <c r="B36" s="11">
        <v>130</v>
      </c>
      <c r="C36" s="12" t="s">
        <v>70</v>
      </c>
      <c r="D36" s="12" t="s">
        <v>71</v>
      </c>
      <c r="E36" s="11" t="s">
        <v>297</v>
      </c>
      <c r="F36" s="11" t="s">
        <v>27</v>
      </c>
      <c r="G36" s="15">
        <v>98</v>
      </c>
      <c r="H36" s="15">
        <v>99</v>
      </c>
      <c r="I36" s="15">
        <v>97</v>
      </c>
      <c r="J36" s="15">
        <v>98</v>
      </c>
      <c r="K36" s="15">
        <f t="shared" si="4"/>
        <v>392</v>
      </c>
      <c r="L36" s="15">
        <v>96</v>
      </c>
      <c r="M36" s="15">
        <v>95</v>
      </c>
      <c r="N36" s="15">
        <v>98</v>
      </c>
      <c r="O36" s="15">
        <v>95</v>
      </c>
      <c r="P36" s="15">
        <f t="shared" si="5"/>
        <v>384</v>
      </c>
      <c r="Q36" s="15">
        <f t="shared" si="6"/>
        <v>776</v>
      </c>
      <c r="R36" s="61"/>
    </row>
    <row r="37" spans="1:20" x14ac:dyDescent="0.35">
      <c r="A37" s="10">
        <v>17</v>
      </c>
      <c r="B37" s="11">
        <v>83</v>
      </c>
      <c r="C37" s="12" t="s">
        <v>93</v>
      </c>
      <c r="D37" s="12" t="s">
        <v>71</v>
      </c>
      <c r="E37" s="11" t="s">
        <v>26</v>
      </c>
      <c r="F37" s="11" t="s">
        <v>27</v>
      </c>
      <c r="G37" s="15">
        <v>97</v>
      </c>
      <c r="H37" s="15">
        <v>97</v>
      </c>
      <c r="I37" s="15">
        <v>96</v>
      </c>
      <c r="J37" s="15">
        <v>98</v>
      </c>
      <c r="K37" s="15">
        <f t="shared" si="4"/>
        <v>388</v>
      </c>
      <c r="L37" s="15">
        <v>98</v>
      </c>
      <c r="M37" s="15">
        <v>95</v>
      </c>
      <c r="N37" s="15">
        <v>99</v>
      </c>
      <c r="O37" s="15">
        <v>95</v>
      </c>
      <c r="P37" s="15">
        <f t="shared" si="5"/>
        <v>387</v>
      </c>
      <c r="Q37" s="15">
        <f t="shared" si="6"/>
        <v>775</v>
      </c>
      <c r="R37" s="61"/>
    </row>
    <row r="38" spans="1:20" x14ac:dyDescent="0.35">
      <c r="A38" s="10">
        <v>18</v>
      </c>
      <c r="B38" s="11">
        <v>184</v>
      </c>
      <c r="C38" s="12" t="s">
        <v>62</v>
      </c>
      <c r="D38" s="12" t="s">
        <v>63</v>
      </c>
      <c r="E38" s="11" t="s">
        <v>30</v>
      </c>
      <c r="F38" s="11" t="s">
        <v>30</v>
      </c>
      <c r="G38" s="15">
        <v>96</v>
      </c>
      <c r="H38" s="15">
        <v>98</v>
      </c>
      <c r="I38" s="15">
        <v>98</v>
      </c>
      <c r="J38" s="15">
        <v>97</v>
      </c>
      <c r="K38" s="15">
        <f t="shared" si="4"/>
        <v>389</v>
      </c>
      <c r="L38" s="15">
        <v>97</v>
      </c>
      <c r="M38" s="15">
        <v>95</v>
      </c>
      <c r="N38" s="15">
        <v>95</v>
      </c>
      <c r="O38" s="15">
        <v>98</v>
      </c>
      <c r="P38" s="15">
        <f t="shared" si="5"/>
        <v>385</v>
      </c>
      <c r="Q38" s="15">
        <f t="shared" si="6"/>
        <v>774</v>
      </c>
      <c r="R38" s="61"/>
    </row>
    <row r="39" spans="1:20" x14ac:dyDescent="0.35">
      <c r="A39" s="10">
        <v>19</v>
      </c>
      <c r="B39" s="11">
        <v>153</v>
      </c>
      <c r="C39" s="12" t="s">
        <v>74</v>
      </c>
      <c r="D39" s="12" t="s">
        <v>75</v>
      </c>
      <c r="E39" s="11" t="s">
        <v>26</v>
      </c>
      <c r="F39" s="11" t="s">
        <v>27</v>
      </c>
      <c r="G39" s="15">
        <v>93</v>
      </c>
      <c r="H39" s="15">
        <v>98</v>
      </c>
      <c r="I39" s="15">
        <v>93</v>
      </c>
      <c r="J39" s="15">
        <v>98</v>
      </c>
      <c r="K39" s="15">
        <f t="shared" si="4"/>
        <v>382</v>
      </c>
      <c r="L39" s="15">
        <v>99</v>
      </c>
      <c r="M39" s="15">
        <v>98</v>
      </c>
      <c r="N39" s="15">
        <v>98</v>
      </c>
      <c r="O39" s="15">
        <v>96</v>
      </c>
      <c r="P39" s="15">
        <f t="shared" si="5"/>
        <v>391</v>
      </c>
      <c r="Q39" s="15">
        <f t="shared" si="6"/>
        <v>773</v>
      </c>
      <c r="R39" s="61"/>
    </row>
    <row r="40" spans="1:20" x14ac:dyDescent="0.35">
      <c r="A40" s="10">
        <v>20</v>
      </c>
      <c r="B40" s="11">
        <v>134</v>
      </c>
      <c r="C40" s="12" t="s">
        <v>102</v>
      </c>
      <c r="D40" s="12" t="s">
        <v>69</v>
      </c>
      <c r="E40" s="11" t="s">
        <v>298</v>
      </c>
      <c r="F40" s="11" t="s">
        <v>27</v>
      </c>
      <c r="G40" s="15">
        <v>97</v>
      </c>
      <c r="H40" s="15">
        <v>97</v>
      </c>
      <c r="I40" s="15">
        <v>96</v>
      </c>
      <c r="J40" s="15">
        <v>97</v>
      </c>
      <c r="K40" s="15">
        <f t="shared" si="4"/>
        <v>387</v>
      </c>
      <c r="L40" s="15">
        <v>94</v>
      </c>
      <c r="M40" s="15">
        <v>97</v>
      </c>
      <c r="N40" s="15">
        <v>97</v>
      </c>
      <c r="O40" s="15">
        <v>98</v>
      </c>
      <c r="P40" s="15">
        <f t="shared" si="5"/>
        <v>386</v>
      </c>
      <c r="Q40" s="15">
        <f t="shared" si="6"/>
        <v>773</v>
      </c>
      <c r="R40" s="61"/>
    </row>
    <row r="41" spans="1:20" x14ac:dyDescent="0.35">
      <c r="A41" s="10">
        <v>21</v>
      </c>
      <c r="B41" s="11">
        <v>185</v>
      </c>
      <c r="C41" s="12" t="s">
        <v>28</v>
      </c>
      <c r="D41" s="12" t="s">
        <v>120</v>
      </c>
      <c r="E41" s="11" t="s">
        <v>30</v>
      </c>
      <c r="F41" s="11" t="s">
        <v>30</v>
      </c>
      <c r="G41" s="15">
        <v>97</v>
      </c>
      <c r="H41" s="15">
        <v>97</v>
      </c>
      <c r="I41" s="15">
        <v>97</v>
      </c>
      <c r="J41" s="18">
        <v>100</v>
      </c>
      <c r="K41" s="15">
        <f t="shared" si="4"/>
        <v>391</v>
      </c>
      <c r="L41" s="15">
        <v>96</v>
      </c>
      <c r="M41" s="15">
        <v>96</v>
      </c>
      <c r="N41" s="15">
        <v>96</v>
      </c>
      <c r="O41" s="15">
        <v>94</v>
      </c>
      <c r="P41" s="15">
        <f t="shared" si="5"/>
        <v>382</v>
      </c>
      <c r="Q41" s="15">
        <f t="shared" si="6"/>
        <v>773</v>
      </c>
      <c r="R41" s="61"/>
    </row>
    <row r="42" spans="1:20" x14ac:dyDescent="0.35">
      <c r="A42" s="10">
        <v>22</v>
      </c>
      <c r="B42" s="11">
        <v>55</v>
      </c>
      <c r="C42" s="12" t="s">
        <v>129</v>
      </c>
      <c r="D42" s="12" t="s">
        <v>101</v>
      </c>
      <c r="E42" s="11" t="s">
        <v>26</v>
      </c>
      <c r="F42" s="11" t="s">
        <v>38</v>
      </c>
      <c r="G42" s="15">
        <v>99</v>
      </c>
      <c r="H42" s="15">
        <v>97</v>
      </c>
      <c r="I42" s="15">
        <v>98</v>
      </c>
      <c r="J42" s="15">
        <v>94</v>
      </c>
      <c r="K42" s="15">
        <f t="shared" si="4"/>
        <v>388</v>
      </c>
      <c r="L42" s="15">
        <v>96</v>
      </c>
      <c r="M42" s="15">
        <v>96</v>
      </c>
      <c r="N42" s="15">
        <v>96</v>
      </c>
      <c r="O42" s="15">
        <v>95</v>
      </c>
      <c r="P42" s="15">
        <f t="shared" si="5"/>
        <v>383</v>
      </c>
      <c r="Q42" s="15">
        <f t="shared" si="6"/>
        <v>771</v>
      </c>
      <c r="R42" s="61"/>
    </row>
    <row r="43" spans="1:20" x14ac:dyDescent="0.35">
      <c r="A43" s="10">
        <v>23</v>
      </c>
      <c r="B43" s="11">
        <v>76</v>
      </c>
      <c r="C43" s="12" t="s">
        <v>100</v>
      </c>
      <c r="D43" s="12" t="s">
        <v>101</v>
      </c>
      <c r="E43" s="11" t="s">
        <v>37</v>
      </c>
      <c r="F43" s="11" t="s">
        <v>27</v>
      </c>
      <c r="G43" s="15">
        <v>94</v>
      </c>
      <c r="H43" s="15">
        <v>97</v>
      </c>
      <c r="I43" s="15">
        <v>96</v>
      </c>
      <c r="J43" s="15">
        <v>93</v>
      </c>
      <c r="K43" s="15">
        <f t="shared" si="4"/>
        <v>380</v>
      </c>
      <c r="L43" s="15">
        <v>99</v>
      </c>
      <c r="M43" s="15">
        <v>97</v>
      </c>
      <c r="N43" s="15">
        <v>99</v>
      </c>
      <c r="O43" s="15">
        <v>95</v>
      </c>
      <c r="P43" s="15">
        <f t="shared" si="5"/>
        <v>390</v>
      </c>
      <c r="Q43" s="15">
        <f t="shared" si="6"/>
        <v>770</v>
      </c>
      <c r="R43" s="61"/>
    </row>
    <row r="44" spans="1:20" x14ac:dyDescent="0.35">
      <c r="A44" s="10">
        <v>24</v>
      </c>
      <c r="B44" s="11">
        <v>27</v>
      </c>
      <c r="C44" s="12" t="s">
        <v>35</v>
      </c>
      <c r="D44" s="12" t="s">
        <v>36</v>
      </c>
      <c r="E44" s="11" t="s">
        <v>37</v>
      </c>
      <c r="F44" s="11" t="s">
        <v>38</v>
      </c>
      <c r="G44" s="15">
        <v>95</v>
      </c>
      <c r="H44" s="15">
        <v>94</v>
      </c>
      <c r="I44" s="15">
        <v>98</v>
      </c>
      <c r="J44" s="15">
        <v>95</v>
      </c>
      <c r="K44" s="15">
        <f t="shared" si="4"/>
        <v>382</v>
      </c>
      <c r="L44" s="15">
        <v>97</v>
      </c>
      <c r="M44" s="15">
        <v>97</v>
      </c>
      <c r="N44" s="15">
        <v>98</v>
      </c>
      <c r="O44" s="15">
        <v>96</v>
      </c>
      <c r="P44" s="15">
        <f t="shared" si="5"/>
        <v>388</v>
      </c>
      <c r="Q44" s="15">
        <f t="shared" si="6"/>
        <v>770</v>
      </c>
    </row>
    <row r="45" spans="1:20" x14ac:dyDescent="0.35">
      <c r="A45" s="10">
        <v>25</v>
      </c>
      <c r="B45" s="11">
        <v>107</v>
      </c>
      <c r="C45" s="12" t="s">
        <v>121</v>
      </c>
      <c r="D45" s="12" t="s">
        <v>122</v>
      </c>
      <c r="E45" s="11" t="s">
        <v>297</v>
      </c>
      <c r="F45" s="11" t="s">
        <v>38</v>
      </c>
      <c r="G45" s="15">
        <v>95</v>
      </c>
      <c r="H45" s="15">
        <v>96</v>
      </c>
      <c r="I45" s="15">
        <v>97</v>
      </c>
      <c r="J45" s="15">
        <v>95</v>
      </c>
      <c r="K45" s="15">
        <f t="shared" si="4"/>
        <v>383</v>
      </c>
      <c r="L45" s="15">
        <v>96</v>
      </c>
      <c r="M45" s="15">
        <v>97</v>
      </c>
      <c r="N45" s="15">
        <v>95</v>
      </c>
      <c r="O45" s="15">
        <v>98</v>
      </c>
      <c r="P45" s="15">
        <f t="shared" si="5"/>
        <v>386</v>
      </c>
      <c r="Q45" s="15">
        <f t="shared" si="6"/>
        <v>769</v>
      </c>
    </row>
    <row r="46" spans="1:20" x14ac:dyDescent="0.35">
      <c r="A46" s="10">
        <v>26</v>
      </c>
      <c r="B46" s="11">
        <v>110</v>
      </c>
      <c r="C46" s="12" t="s">
        <v>44</v>
      </c>
      <c r="D46" s="12" t="s">
        <v>45</v>
      </c>
      <c r="E46" s="11" t="s">
        <v>37</v>
      </c>
      <c r="F46" s="11" t="s">
        <v>27</v>
      </c>
      <c r="G46" s="15">
        <v>97</v>
      </c>
      <c r="H46" s="15">
        <v>95</v>
      </c>
      <c r="I46" s="15">
        <v>93</v>
      </c>
      <c r="J46" s="15">
        <v>98</v>
      </c>
      <c r="K46" s="15">
        <f t="shared" si="4"/>
        <v>383</v>
      </c>
      <c r="L46" s="15">
        <v>95</v>
      </c>
      <c r="M46" s="15">
        <v>95</v>
      </c>
      <c r="N46" s="15">
        <v>98</v>
      </c>
      <c r="O46" s="15">
        <v>97</v>
      </c>
      <c r="P46" s="15">
        <f t="shared" si="5"/>
        <v>385</v>
      </c>
      <c r="Q46" s="15">
        <f t="shared" si="6"/>
        <v>768</v>
      </c>
    </row>
    <row r="47" spans="1:20" x14ac:dyDescent="0.35">
      <c r="A47" s="10">
        <v>27</v>
      </c>
      <c r="B47" s="11">
        <v>112</v>
      </c>
      <c r="C47" s="12" t="s">
        <v>87</v>
      </c>
      <c r="D47" s="12" t="s">
        <v>88</v>
      </c>
      <c r="E47" s="11" t="s">
        <v>37</v>
      </c>
      <c r="F47" s="11" t="s">
        <v>27</v>
      </c>
      <c r="G47" s="15">
        <v>95</v>
      </c>
      <c r="H47" s="15">
        <v>97</v>
      </c>
      <c r="I47" s="15">
        <v>96</v>
      </c>
      <c r="J47" s="15">
        <v>95</v>
      </c>
      <c r="K47" s="15">
        <f t="shared" si="4"/>
        <v>383</v>
      </c>
      <c r="L47" s="15">
        <v>97</v>
      </c>
      <c r="M47" s="15">
        <v>98</v>
      </c>
      <c r="N47" s="15">
        <v>95</v>
      </c>
      <c r="O47" s="15">
        <v>95</v>
      </c>
      <c r="P47" s="15">
        <f t="shared" si="5"/>
        <v>385</v>
      </c>
      <c r="Q47" s="15">
        <f t="shared" si="6"/>
        <v>768</v>
      </c>
    </row>
    <row r="48" spans="1:20" x14ac:dyDescent="0.35">
      <c r="A48" s="10">
        <v>28</v>
      </c>
      <c r="B48" s="11">
        <v>87</v>
      </c>
      <c r="C48" s="12" t="s">
        <v>64</v>
      </c>
      <c r="D48" s="12" t="s">
        <v>65</v>
      </c>
      <c r="E48" s="11" t="s">
        <v>298</v>
      </c>
      <c r="F48" s="11" t="s">
        <v>27</v>
      </c>
      <c r="G48" s="15">
        <v>97</v>
      </c>
      <c r="H48" s="15">
        <v>96</v>
      </c>
      <c r="I48" s="15">
        <v>96</v>
      </c>
      <c r="J48" s="15">
        <v>95</v>
      </c>
      <c r="K48" s="15">
        <f t="shared" si="4"/>
        <v>384</v>
      </c>
      <c r="L48" s="15">
        <v>95</v>
      </c>
      <c r="M48" s="15">
        <v>96</v>
      </c>
      <c r="N48" s="15">
        <v>97</v>
      </c>
      <c r="O48" s="15">
        <v>96</v>
      </c>
      <c r="P48" s="15">
        <f t="shared" si="5"/>
        <v>384</v>
      </c>
      <c r="Q48" s="15">
        <f t="shared" si="6"/>
        <v>768</v>
      </c>
    </row>
    <row r="49" spans="1:17" x14ac:dyDescent="0.35">
      <c r="A49" s="10">
        <v>29</v>
      </c>
      <c r="B49" s="11">
        <v>4</v>
      </c>
      <c r="C49" s="12" t="s">
        <v>94</v>
      </c>
      <c r="D49" s="12" t="s">
        <v>95</v>
      </c>
      <c r="E49" s="11" t="s">
        <v>96</v>
      </c>
      <c r="F49" s="11" t="s">
        <v>27</v>
      </c>
      <c r="G49" s="15">
        <v>98</v>
      </c>
      <c r="H49" s="15">
        <v>96</v>
      </c>
      <c r="I49" s="15">
        <v>94</v>
      </c>
      <c r="J49" s="15">
        <v>97</v>
      </c>
      <c r="K49" s="15">
        <f t="shared" si="4"/>
        <v>385</v>
      </c>
      <c r="L49" s="15">
        <v>97</v>
      </c>
      <c r="M49" s="15">
        <v>95</v>
      </c>
      <c r="N49" s="15">
        <v>95</v>
      </c>
      <c r="O49" s="15">
        <v>96</v>
      </c>
      <c r="P49" s="15">
        <f t="shared" si="5"/>
        <v>383</v>
      </c>
      <c r="Q49" s="15">
        <f t="shared" si="6"/>
        <v>768</v>
      </c>
    </row>
    <row r="50" spans="1:17" x14ac:dyDescent="0.35">
      <c r="A50" s="10">
        <v>30</v>
      </c>
      <c r="B50" s="11">
        <v>15</v>
      </c>
      <c r="C50" s="12" t="s">
        <v>134</v>
      </c>
      <c r="D50" s="12" t="s">
        <v>104</v>
      </c>
      <c r="E50" s="11" t="s">
        <v>297</v>
      </c>
      <c r="F50" s="11" t="s">
        <v>27</v>
      </c>
      <c r="G50" s="15">
        <v>96</v>
      </c>
      <c r="H50" s="15">
        <v>97</v>
      </c>
      <c r="I50" s="15">
        <v>97</v>
      </c>
      <c r="J50" s="15">
        <v>96</v>
      </c>
      <c r="K50" s="15">
        <f t="shared" si="4"/>
        <v>386</v>
      </c>
      <c r="L50" s="15">
        <v>97</v>
      </c>
      <c r="M50" s="15">
        <v>96</v>
      </c>
      <c r="N50" s="15">
        <v>93</v>
      </c>
      <c r="O50" s="15">
        <v>96</v>
      </c>
      <c r="P50" s="15">
        <f t="shared" si="5"/>
        <v>382</v>
      </c>
      <c r="Q50" s="15">
        <f t="shared" si="6"/>
        <v>768</v>
      </c>
    </row>
    <row r="51" spans="1:17" x14ac:dyDescent="0.35">
      <c r="A51" s="10">
        <v>31</v>
      </c>
      <c r="B51" s="11">
        <v>9</v>
      </c>
      <c r="C51" s="12" t="s">
        <v>112</v>
      </c>
      <c r="D51" s="12" t="s">
        <v>113</v>
      </c>
      <c r="E51" s="11" t="s">
        <v>297</v>
      </c>
      <c r="F51" s="11" t="s">
        <v>27</v>
      </c>
      <c r="G51" s="15">
        <v>95</v>
      </c>
      <c r="H51" s="15">
        <v>97</v>
      </c>
      <c r="I51" s="15">
        <v>96</v>
      </c>
      <c r="J51" s="15">
        <v>96</v>
      </c>
      <c r="K51" s="15">
        <f t="shared" si="4"/>
        <v>384</v>
      </c>
      <c r="L51" s="15">
        <v>96</v>
      </c>
      <c r="M51" s="15">
        <v>96</v>
      </c>
      <c r="N51" s="15">
        <v>94</v>
      </c>
      <c r="O51" s="15">
        <v>97</v>
      </c>
      <c r="P51" s="15">
        <f t="shared" si="5"/>
        <v>383</v>
      </c>
      <c r="Q51" s="15">
        <f t="shared" si="6"/>
        <v>767</v>
      </c>
    </row>
    <row r="52" spans="1:17" x14ac:dyDescent="0.35">
      <c r="A52" s="10">
        <v>32</v>
      </c>
      <c r="B52" s="11">
        <v>204</v>
      </c>
      <c r="C52" s="12" t="s">
        <v>52</v>
      </c>
      <c r="D52" s="12" t="s">
        <v>123</v>
      </c>
      <c r="E52" s="11" t="s">
        <v>298</v>
      </c>
      <c r="F52" s="11" t="s">
        <v>38</v>
      </c>
      <c r="G52" s="15">
        <v>95</v>
      </c>
      <c r="H52" s="15">
        <v>97</v>
      </c>
      <c r="I52" s="15">
        <v>92</v>
      </c>
      <c r="J52" s="15">
        <v>97</v>
      </c>
      <c r="K52" s="15">
        <f t="shared" si="4"/>
        <v>381</v>
      </c>
      <c r="L52" s="15">
        <v>94</v>
      </c>
      <c r="M52" s="15">
        <v>97</v>
      </c>
      <c r="N52" s="15">
        <v>97</v>
      </c>
      <c r="O52" s="15">
        <v>97</v>
      </c>
      <c r="P52" s="15">
        <f t="shared" si="5"/>
        <v>385</v>
      </c>
      <c r="Q52" s="15">
        <f t="shared" si="6"/>
        <v>766</v>
      </c>
    </row>
    <row r="53" spans="1:17" x14ac:dyDescent="0.35">
      <c r="A53" s="10">
        <v>33</v>
      </c>
      <c r="B53" s="11">
        <v>177</v>
      </c>
      <c r="C53" s="12" t="s">
        <v>127</v>
      </c>
      <c r="D53" s="12" t="s">
        <v>128</v>
      </c>
      <c r="E53" s="11" t="s">
        <v>297</v>
      </c>
      <c r="F53" s="11" t="s">
        <v>38</v>
      </c>
      <c r="G53" s="15">
        <v>94</v>
      </c>
      <c r="H53" s="15">
        <v>97</v>
      </c>
      <c r="I53" s="15">
        <v>95</v>
      </c>
      <c r="J53" s="15">
        <v>94</v>
      </c>
      <c r="K53" s="15">
        <f t="shared" ref="K53:K81" si="7">SUM(G53:J53)</f>
        <v>380</v>
      </c>
      <c r="L53" s="15">
        <v>96</v>
      </c>
      <c r="M53" s="15">
        <v>96</v>
      </c>
      <c r="N53" s="15">
        <v>98</v>
      </c>
      <c r="O53" s="15">
        <v>95</v>
      </c>
      <c r="P53" s="15">
        <f t="shared" ref="P53:P81" si="8">SUM(L53:O53)</f>
        <v>385</v>
      </c>
      <c r="Q53" s="15">
        <f t="shared" ref="Q53:Q81" si="9">SUM(P53,K53)</f>
        <v>765</v>
      </c>
    </row>
    <row r="54" spans="1:17" x14ac:dyDescent="0.35">
      <c r="A54" s="10">
        <v>34</v>
      </c>
      <c r="B54" s="11">
        <v>14</v>
      </c>
      <c r="C54" s="12" t="s">
        <v>24</v>
      </c>
      <c r="D54" s="12" t="s">
        <v>25</v>
      </c>
      <c r="E54" s="11" t="s">
        <v>297</v>
      </c>
      <c r="F54" s="11" t="s">
        <v>27</v>
      </c>
      <c r="G54" s="15">
        <v>97</v>
      </c>
      <c r="H54" s="15">
        <v>97</v>
      </c>
      <c r="I54" s="15">
        <v>98</v>
      </c>
      <c r="J54" s="15">
        <v>96</v>
      </c>
      <c r="K54" s="15">
        <f t="shared" si="7"/>
        <v>388</v>
      </c>
      <c r="L54" s="15">
        <v>94</v>
      </c>
      <c r="M54" s="15">
        <v>95</v>
      </c>
      <c r="N54" s="15">
        <v>93</v>
      </c>
      <c r="O54" s="15">
        <v>95</v>
      </c>
      <c r="P54" s="15">
        <f t="shared" si="8"/>
        <v>377</v>
      </c>
      <c r="Q54" s="15">
        <f t="shared" si="9"/>
        <v>765</v>
      </c>
    </row>
    <row r="55" spans="1:17" x14ac:dyDescent="0.35">
      <c r="A55" s="10">
        <v>35</v>
      </c>
      <c r="B55" s="11">
        <v>74</v>
      </c>
      <c r="C55" s="12" t="s">
        <v>31</v>
      </c>
      <c r="D55" s="12" t="s">
        <v>32</v>
      </c>
      <c r="E55" s="11" t="s">
        <v>33</v>
      </c>
      <c r="F55" s="11" t="s">
        <v>34</v>
      </c>
      <c r="G55" s="15">
        <v>96</v>
      </c>
      <c r="H55" s="15">
        <v>92</v>
      </c>
      <c r="I55" s="15">
        <v>96</v>
      </c>
      <c r="J55" s="15">
        <v>98</v>
      </c>
      <c r="K55" s="15">
        <f t="shared" si="7"/>
        <v>382</v>
      </c>
      <c r="L55" s="15">
        <v>97</v>
      </c>
      <c r="M55" s="15">
        <v>94</v>
      </c>
      <c r="N55" s="15">
        <v>96</v>
      </c>
      <c r="O55" s="15">
        <v>95</v>
      </c>
      <c r="P55" s="15">
        <f t="shared" si="8"/>
        <v>382</v>
      </c>
      <c r="Q55" s="15">
        <f t="shared" si="9"/>
        <v>764</v>
      </c>
    </row>
    <row r="56" spans="1:17" x14ac:dyDescent="0.35">
      <c r="A56" s="10">
        <v>36</v>
      </c>
      <c r="B56" s="11">
        <v>73</v>
      </c>
      <c r="C56" s="12" t="s">
        <v>116</v>
      </c>
      <c r="D56" s="12" t="s">
        <v>117</v>
      </c>
      <c r="E56" s="11" t="s">
        <v>26</v>
      </c>
      <c r="F56" s="11" t="s">
        <v>27</v>
      </c>
      <c r="G56" s="15">
        <v>95</v>
      </c>
      <c r="H56" s="15">
        <v>98</v>
      </c>
      <c r="I56" s="15">
        <v>97</v>
      </c>
      <c r="J56" s="15">
        <v>97</v>
      </c>
      <c r="K56" s="15">
        <f t="shared" si="7"/>
        <v>387</v>
      </c>
      <c r="L56" s="15">
        <v>93</v>
      </c>
      <c r="M56" s="15">
        <v>93</v>
      </c>
      <c r="N56" s="15">
        <v>97</v>
      </c>
      <c r="O56" s="15">
        <v>94</v>
      </c>
      <c r="P56" s="15">
        <f t="shared" si="8"/>
        <v>377</v>
      </c>
      <c r="Q56" s="15">
        <f t="shared" si="9"/>
        <v>764</v>
      </c>
    </row>
    <row r="57" spans="1:17" x14ac:dyDescent="0.35">
      <c r="A57" s="10">
        <v>37</v>
      </c>
      <c r="B57" s="11">
        <v>37</v>
      </c>
      <c r="C57" s="12" t="s">
        <v>89</v>
      </c>
      <c r="D57" s="12" t="s">
        <v>90</v>
      </c>
      <c r="E57" s="11" t="s">
        <v>299</v>
      </c>
      <c r="F57" s="11" t="s">
        <v>38</v>
      </c>
      <c r="G57" s="15">
        <v>93</v>
      </c>
      <c r="H57" s="15">
        <v>93</v>
      </c>
      <c r="I57" s="15">
        <v>93</v>
      </c>
      <c r="J57" s="15">
        <v>99</v>
      </c>
      <c r="K57" s="15">
        <f t="shared" si="7"/>
        <v>378</v>
      </c>
      <c r="L57" s="15">
        <v>95</v>
      </c>
      <c r="M57" s="15">
        <v>95</v>
      </c>
      <c r="N57" s="15">
        <v>97</v>
      </c>
      <c r="O57" s="15">
        <v>98</v>
      </c>
      <c r="P57" s="15">
        <f t="shared" si="8"/>
        <v>385</v>
      </c>
      <c r="Q57" s="15">
        <f t="shared" si="9"/>
        <v>763</v>
      </c>
    </row>
    <row r="58" spans="1:17" x14ac:dyDescent="0.35">
      <c r="A58" s="10">
        <v>38</v>
      </c>
      <c r="B58" s="11">
        <v>20</v>
      </c>
      <c r="C58" s="12" t="s">
        <v>132</v>
      </c>
      <c r="D58" s="12" t="s">
        <v>133</v>
      </c>
      <c r="E58" s="11" t="s">
        <v>297</v>
      </c>
      <c r="F58" s="11" t="s">
        <v>38</v>
      </c>
      <c r="G58" s="15">
        <v>94</v>
      </c>
      <c r="H58" s="15">
        <v>94</v>
      </c>
      <c r="I58" s="15">
        <v>98</v>
      </c>
      <c r="J58" s="15">
        <v>97</v>
      </c>
      <c r="K58" s="15">
        <f t="shared" si="7"/>
        <v>383</v>
      </c>
      <c r="L58" s="15">
        <v>98</v>
      </c>
      <c r="M58" s="15">
        <v>95</v>
      </c>
      <c r="N58" s="15">
        <v>93</v>
      </c>
      <c r="O58" s="15">
        <v>93</v>
      </c>
      <c r="P58" s="15">
        <f t="shared" si="8"/>
        <v>379</v>
      </c>
      <c r="Q58" s="15">
        <f t="shared" si="9"/>
        <v>762</v>
      </c>
    </row>
    <row r="59" spans="1:17" x14ac:dyDescent="0.35">
      <c r="A59" s="10">
        <v>39</v>
      </c>
      <c r="B59" s="11">
        <v>25</v>
      </c>
      <c r="C59" s="12" t="s">
        <v>103</v>
      </c>
      <c r="D59" s="12" t="s">
        <v>104</v>
      </c>
      <c r="E59" s="11" t="s">
        <v>298</v>
      </c>
      <c r="F59" s="11" t="s">
        <v>27</v>
      </c>
      <c r="G59" s="15">
        <v>94</v>
      </c>
      <c r="H59" s="15">
        <v>93</v>
      </c>
      <c r="I59" s="15">
        <v>94</v>
      </c>
      <c r="J59" s="15">
        <v>95</v>
      </c>
      <c r="K59" s="15">
        <f t="shared" si="7"/>
        <v>376</v>
      </c>
      <c r="L59" s="15">
        <v>96</v>
      </c>
      <c r="M59" s="15">
        <v>94</v>
      </c>
      <c r="N59" s="15">
        <v>97</v>
      </c>
      <c r="O59" s="15">
        <v>97</v>
      </c>
      <c r="P59" s="15">
        <f t="shared" si="8"/>
        <v>384</v>
      </c>
      <c r="Q59" s="15">
        <f t="shared" si="9"/>
        <v>760</v>
      </c>
    </row>
    <row r="60" spans="1:17" x14ac:dyDescent="0.35">
      <c r="A60" s="10">
        <v>40</v>
      </c>
      <c r="B60" s="11">
        <v>94</v>
      </c>
      <c r="C60" s="12" t="s">
        <v>81</v>
      </c>
      <c r="D60" s="12" t="s">
        <v>82</v>
      </c>
      <c r="E60" s="11" t="s">
        <v>297</v>
      </c>
      <c r="F60" s="11" t="s">
        <v>27</v>
      </c>
      <c r="G60" s="15">
        <v>94</v>
      </c>
      <c r="H60" s="15">
        <v>95</v>
      </c>
      <c r="I60" s="15">
        <v>97</v>
      </c>
      <c r="J60" s="15">
        <v>95</v>
      </c>
      <c r="K60" s="15">
        <f t="shared" si="7"/>
        <v>381</v>
      </c>
      <c r="L60" s="15">
        <v>94</v>
      </c>
      <c r="M60" s="15">
        <v>96</v>
      </c>
      <c r="N60" s="15">
        <v>94</v>
      </c>
      <c r="O60" s="15">
        <v>95</v>
      </c>
      <c r="P60" s="15">
        <f t="shared" si="8"/>
        <v>379</v>
      </c>
      <c r="Q60" s="15">
        <f t="shared" si="9"/>
        <v>760</v>
      </c>
    </row>
    <row r="61" spans="1:17" x14ac:dyDescent="0.35">
      <c r="A61" s="10">
        <v>41</v>
      </c>
      <c r="B61" s="11">
        <v>121</v>
      </c>
      <c r="C61" s="12" t="s">
        <v>125</v>
      </c>
      <c r="D61" s="12" t="s">
        <v>126</v>
      </c>
      <c r="E61" s="11" t="s">
        <v>297</v>
      </c>
      <c r="F61" s="11" t="s">
        <v>38</v>
      </c>
      <c r="G61" s="15">
        <v>92</v>
      </c>
      <c r="H61" s="15">
        <v>96</v>
      </c>
      <c r="I61" s="15">
        <v>96</v>
      </c>
      <c r="J61" s="15">
        <v>97</v>
      </c>
      <c r="K61" s="15">
        <f t="shared" si="7"/>
        <v>381</v>
      </c>
      <c r="L61" s="15">
        <v>93</v>
      </c>
      <c r="M61" s="15">
        <v>95</v>
      </c>
      <c r="N61" s="15">
        <v>94</v>
      </c>
      <c r="O61" s="15">
        <v>95</v>
      </c>
      <c r="P61" s="15">
        <f t="shared" si="8"/>
        <v>377</v>
      </c>
      <c r="Q61" s="15">
        <f t="shared" si="9"/>
        <v>758</v>
      </c>
    </row>
    <row r="62" spans="1:17" x14ac:dyDescent="0.35">
      <c r="A62" s="10">
        <v>42</v>
      </c>
      <c r="B62" s="11">
        <v>46</v>
      </c>
      <c r="C62" s="12" t="s">
        <v>118</v>
      </c>
      <c r="D62" s="12" t="s">
        <v>119</v>
      </c>
      <c r="E62" s="11" t="s">
        <v>37</v>
      </c>
      <c r="F62" s="11" t="s">
        <v>38</v>
      </c>
      <c r="G62" s="15">
        <v>92</v>
      </c>
      <c r="H62" s="15">
        <v>94</v>
      </c>
      <c r="I62" s="15">
        <v>94</v>
      </c>
      <c r="J62" s="15">
        <v>94</v>
      </c>
      <c r="K62" s="15">
        <f t="shared" si="7"/>
        <v>374</v>
      </c>
      <c r="L62" s="15">
        <v>97</v>
      </c>
      <c r="M62" s="15">
        <v>96</v>
      </c>
      <c r="N62" s="15">
        <v>95</v>
      </c>
      <c r="O62" s="15">
        <v>95</v>
      </c>
      <c r="P62" s="15">
        <f t="shared" si="8"/>
        <v>383</v>
      </c>
      <c r="Q62" s="15">
        <f t="shared" si="9"/>
        <v>757</v>
      </c>
    </row>
    <row r="63" spans="1:17" x14ac:dyDescent="0.35">
      <c r="A63" s="10">
        <v>43</v>
      </c>
      <c r="B63" s="11">
        <v>133</v>
      </c>
      <c r="C63" s="12" t="s">
        <v>50</v>
      </c>
      <c r="D63" s="12" t="s">
        <v>51</v>
      </c>
      <c r="E63" s="11" t="s">
        <v>26</v>
      </c>
      <c r="F63" s="11" t="s">
        <v>27</v>
      </c>
      <c r="G63" s="15">
        <v>94</v>
      </c>
      <c r="H63" s="15">
        <v>96</v>
      </c>
      <c r="I63" s="15">
        <v>96</v>
      </c>
      <c r="J63" s="15">
        <v>92</v>
      </c>
      <c r="K63" s="15">
        <f t="shared" si="7"/>
        <v>378</v>
      </c>
      <c r="L63" s="15">
        <v>90</v>
      </c>
      <c r="M63" s="15">
        <v>99</v>
      </c>
      <c r="N63" s="15">
        <v>96</v>
      </c>
      <c r="O63" s="15">
        <v>94</v>
      </c>
      <c r="P63" s="15">
        <f t="shared" si="8"/>
        <v>379</v>
      </c>
      <c r="Q63" s="15">
        <f t="shared" si="9"/>
        <v>757</v>
      </c>
    </row>
    <row r="64" spans="1:17" x14ac:dyDescent="0.35">
      <c r="A64" s="10">
        <v>44</v>
      </c>
      <c r="B64" s="11">
        <v>100</v>
      </c>
      <c r="C64" s="12" t="s">
        <v>79</v>
      </c>
      <c r="D64" s="12" t="s">
        <v>80</v>
      </c>
      <c r="E64" s="11" t="s">
        <v>298</v>
      </c>
      <c r="F64" s="11" t="s">
        <v>27</v>
      </c>
      <c r="G64" s="15">
        <v>98</v>
      </c>
      <c r="H64" s="15">
        <v>98</v>
      </c>
      <c r="I64" s="15">
        <v>92</v>
      </c>
      <c r="J64" s="15">
        <v>97</v>
      </c>
      <c r="K64" s="15">
        <f t="shared" si="7"/>
        <v>385</v>
      </c>
      <c r="L64" s="15">
        <v>94</v>
      </c>
      <c r="M64" s="15">
        <v>95</v>
      </c>
      <c r="N64" s="15">
        <v>94</v>
      </c>
      <c r="O64" s="15">
        <v>89</v>
      </c>
      <c r="P64" s="15">
        <f t="shared" si="8"/>
        <v>372</v>
      </c>
      <c r="Q64" s="15">
        <f t="shared" si="9"/>
        <v>757</v>
      </c>
    </row>
    <row r="65" spans="1:17" x14ac:dyDescent="0.35">
      <c r="A65" s="10">
        <v>45</v>
      </c>
      <c r="B65" s="11">
        <v>51</v>
      </c>
      <c r="C65" s="12" t="s">
        <v>59</v>
      </c>
      <c r="D65" s="12" t="s">
        <v>60</v>
      </c>
      <c r="E65" s="11" t="s">
        <v>26</v>
      </c>
      <c r="F65" s="11" t="s">
        <v>38</v>
      </c>
      <c r="G65" s="15">
        <v>91</v>
      </c>
      <c r="H65" s="15">
        <v>96</v>
      </c>
      <c r="I65" s="15">
        <v>94</v>
      </c>
      <c r="J65" s="15">
        <v>96</v>
      </c>
      <c r="K65" s="15">
        <f t="shared" si="7"/>
        <v>377</v>
      </c>
      <c r="L65" s="15">
        <v>95</v>
      </c>
      <c r="M65" s="15">
        <v>98</v>
      </c>
      <c r="N65" s="15">
        <v>94</v>
      </c>
      <c r="O65" s="15">
        <v>92</v>
      </c>
      <c r="P65" s="15">
        <f t="shared" si="8"/>
        <v>379</v>
      </c>
      <c r="Q65" s="15">
        <f t="shared" si="9"/>
        <v>756</v>
      </c>
    </row>
    <row r="66" spans="1:17" x14ac:dyDescent="0.35">
      <c r="A66" s="10">
        <v>46</v>
      </c>
      <c r="B66" s="11">
        <v>103</v>
      </c>
      <c r="C66" s="12" t="s">
        <v>83</v>
      </c>
      <c r="D66" s="12" t="s">
        <v>84</v>
      </c>
      <c r="E66" s="11" t="s">
        <v>37</v>
      </c>
      <c r="F66" s="11" t="s">
        <v>38</v>
      </c>
      <c r="G66" s="15">
        <v>92</v>
      </c>
      <c r="H66" s="15">
        <v>95</v>
      </c>
      <c r="I66" s="15">
        <v>97</v>
      </c>
      <c r="J66" s="15">
        <v>95</v>
      </c>
      <c r="K66" s="15">
        <f t="shared" si="7"/>
        <v>379</v>
      </c>
      <c r="L66" s="15">
        <v>89</v>
      </c>
      <c r="M66" s="15">
        <v>95</v>
      </c>
      <c r="N66" s="15">
        <v>94</v>
      </c>
      <c r="O66" s="15">
        <v>98</v>
      </c>
      <c r="P66" s="15">
        <f t="shared" si="8"/>
        <v>376</v>
      </c>
      <c r="Q66" s="15">
        <f t="shared" si="9"/>
        <v>755</v>
      </c>
    </row>
    <row r="67" spans="1:17" x14ac:dyDescent="0.35">
      <c r="A67" s="10">
        <v>47</v>
      </c>
      <c r="B67" s="11">
        <v>166</v>
      </c>
      <c r="C67" s="12" t="s">
        <v>97</v>
      </c>
      <c r="D67" s="12" t="s">
        <v>98</v>
      </c>
      <c r="E67" s="11" t="s">
        <v>26</v>
      </c>
      <c r="F67" s="11" t="s">
        <v>27</v>
      </c>
      <c r="G67" s="15">
        <v>94</v>
      </c>
      <c r="H67" s="15">
        <v>93</v>
      </c>
      <c r="I67" s="15">
        <v>94</v>
      </c>
      <c r="J67" s="15">
        <v>99</v>
      </c>
      <c r="K67" s="15">
        <f t="shared" si="7"/>
        <v>380</v>
      </c>
      <c r="L67" s="15">
        <v>95</v>
      </c>
      <c r="M67" s="15">
        <v>94</v>
      </c>
      <c r="N67" s="15">
        <v>93</v>
      </c>
      <c r="O67" s="15">
        <v>92</v>
      </c>
      <c r="P67" s="15">
        <f t="shared" si="8"/>
        <v>374</v>
      </c>
      <c r="Q67" s="15">
        <f t="shared" si="9"/>
        <v>754</v>
      </c>
    </row>
    <row r="68" spans="1:17" x14ac:dyDescent="0.35">
      <c r="A68" s="10">
        <v>48</v>
      </c>
      <c r="B68" s="11">
        <v>65</v>
      </c>
      <c r="C68" s="12" t="s">
        <v>137</v>
      </c>
      <c r="D68" s="12" t="s">
        <v>138</v>
      </c>
      <c r="E68" s="11" t="s">
        <v>37</v>
      </c>
      <c r="F68" s="11" t="s">
        <v>38</v>
      </c>
      <c r="G68" s="15">
        <v>92</v>
      </c>
      <c r="H68" s="15">
        <v>98</v>
      </c>
      <c r="I68" s="15">
        <v>93</v>
      </c>
      <c r="J68" s="15">
        <v>93</v>
      </c>
      <c r="K68" s="15">
        <f t="shared" si="7"/>
        <v>376</v>
      </c>
      <c r="L68" s="15">
        <v>95</v>
      </c>
      <c r="M68" s="15">
        <v>94</v>
      </c>
      <c r="N68" s="15">
        <v>91</v>
      </c>
      <c r="O68" s="15">
        <v>94</v>
      </c>
      <c r="P68" s="15">
        <f t="shared" si="8"/>
        <v>374</v>
      </c>
      <c r="Q68" s="15">
        <f t="shared" si="9"/>
        <v>750</v>
      </c>
    </row>
    <row r="69" spans="1:17" x14ac:dyDescent="0.35">
      <c r="A69" s="10">
        <v>49</v>
      </c>
      <c r="B69" s="11">
        <v>186</v>
      </c>
      <c r="C69" s="12" t="s">
        <v>28</v>
      </c>
      <c r="D69" s="12" t="s">
        <v>29</v>
      </c>
      <c r="E69" s="11" t="s">
        <v>30</v>
      </c>
      <c r="F69" s="11" t="s">
        <v>30</v>
      </c>
      <c r="G69" s="15">
        <v>99</v>
      </c>
      <c r="H69" s="15">
        <v>92</v>
      </c>
      <c r="I69" s="15">
        <v>97</v>
      </c>
      <c r="J69" s="15">
        <v>94</v>
      </c>
      <c r="K69" s="15">
        <f t="shared" si="7"/>
        <v>382</v>
      </c>
      <c r="L69" s="15">
        <v>85</v>
      </c>
      <c r="M69" s="15">
        <v>93</v>
      </c>
      <c r="N69" s="15">
        <v>94</v>
      </c>
      <c r="O69" s="15">
        <v>94</v>
      </c>
      <c r="P69" s="15">
        <f t="shared" si="8"/>
        <v>366</v>
      </c>
      <c r="Q69" s="15">
        <f t="shared" si="9"/>
        <v>748</v>
      </c>
    </row>
    <row r="70" spans="1:17" x14ac:dyDescent="0.35">
      <c r="A70" s="10">
        <v>50</v>
      </c>
      <c r="B70" s="11">
        <v>61</v>
      </c>
      <c r="C70" s="12" t="s">
        <v>106</v>
      </c>
      <c r="D70" s="12" t="s">
        <v>107</v>
      </c>
      <c r="E70" s="11" t="s">
        <v>37</v>
      </c>
      <c r="F70" s="11" t="s">
        <v>56</v>
      </c>
      <c r="G70" s="15">
        <v>93</v>
      </c>
      <c r="H70" s="15">
        <v>95</v>
      </c>
      <c r="I70" s="15">
        <v>91</v>
      </c>
      <c r="J70" s="15">
        <v>93</v>
      </c>
      <c r="K70" s="15">
        <f t="shared" si="7"/>
        <v>372</v>
      </c>
      <c r="L70" s="15">
        <v>96</v>
      </c>
      <c r="M70" s="15">
        <v>89</v>
      </c>
      <c r="N70" s="15">
        <v>94</v>
      </c>
      <c r="O70" s="15">
        <v>96</v>
      </c>
      <c r="P70" s="15">
        <f t="shared" si="8"/>
        <v>375</v>
      </c>
      <c r="Q70" s="15">
        <f t="shared" si="9"/>
        <v>747</v>
      </c>
    </row>
    <row r="71" spans="1:17" x14ac:dyDescent="0.35">
      <c r="A71" s="10">
        <v>51</v>
      </c>
      <c r="B71" s="11">
        <v>67</v>
      </c>
      <c r="C71" s="12" t="s">
        <v>66</v>
      </c>
      <c r="D71" s="12" t="s">
        <v>67</v>
      </c>
      <c r="E71" s="11" t="s">
        <v>37</v>
      </c>
      <c r="F71" s="11" t="s">
        <v>38</v>
      </c>
      <c r="G71" s="15">
        <v>93</v>
      </c>
      <c r="H71" s="15">
        <v>91</v>
      </c>
      <c r="I71" s="15">
        <v>94</v>
      </c>
      <c r="J71" s="15">
        <v>93</v>
      </c>
      <c r="K71" s="15">
        <f t="shared" si="7"/>
        <v>371</v>
      </c>
      <c r="L71" s="15">
        <v>94</v>
      </c>
      <c r="M71" s="15">
        <v>92</v>
      </c>
      <c r="N71" s="15">
        <v>92</v>
      </c>
      <c r="O71" s="15">
        <v>96</v>
      </c>
      <c r="P71" s="15">
        <f t="shared" si="8"/>
        <v>374</v>
      </c>
      <c r="Q71" s="15">
        <f t="shared" si="9"/>
        <v>745</v>
      </c>
    </row>
    <row r="72" spans="1:17" x14ac:dyDescent="0.35">
      <c r="A72" s="10">
        <v>52</v>
      </c>
      <c r="B72" s="11">
        <v>24</v>
      </c>
      <c r="C72" s="12" t="s">
        <v>57</v>
      </c>
      <c r="D72" s="12" t="s">
        <v>58</v>
      </c>
      <c r="E72" s="11" t="s">
        <v>37</v>
      </c>
      <c r="F72" s="11" t="s">
        <v>38</v>
      </c>
      <c r="G72" s="15">
        <v>91</v>
      </c>
      <c r="H72" s="15">
        <v>95</v>
      </c>
      <c r="I72" s="15">
        <v>96</v>
      </c>
      <c r="J72" s="15">
        <v>92</v>
      </c>
      <c r="K72" s="15">
        <f t="shared" si="7"/>
        <v>374</v>
      </c>
      <c r="L72" s="15">
        <v>94</v>
      </c>
      <c r="M72" s="15">
        <v>93</v>
      </c>
      <c r="N72" s="15">
        <v>92</v>
      </c>
      <c r="O72" s="15">
        <v>92</v>
      </c>
      <c r="P72" s="15">
        <f t="shared" si="8"/>
        <v>371</v>
      </c>
      <c r="Q72" s="15">
        <f t="shared" si="9"/>
        <v>745</v>
      </c>
    </row>
    <row r="73" spans="1:17" x14ac:dyDescent="0.35">
      <c r="A73" s="10">
        <v>53</v>
      </c>
      <c r="B73" s="11">
        <v>91</v>
      </c>
      <c r="C73" s="12" t="s">
        <v>72</v>
      </c>
      <c r="D73" s="12" t="s">
        <v>73</v>
      </c>
      <c r="E73" s="11" t="s">
        <v>26</v>
      </c>
      <c r="F73" s="11" t="s">
        <v>38</v>
      </c>
      <c r="G73" s="15">
        <v>94</v>
      </c>
      <c r="H73" s="15">
        <v>95</v>
      </c>
      <c r="I73" s="15">
        <v>93</v>
      </c>
      <c r="J73" s="15">
        <v>93</v>
      </c>
      <c r="K73" s="15">
        <f t="shared" si="7"/>
        <v>375</v>
      </c>
      <c r="L73" s="15">
        <v>90</v>
      </c>
      <c r="M73" s="15">
        <v>95</v>
      </c>
      <c r="N73" s="15">
        <v>92</v>
      </c>
      <c r="O73" s="15">
        <v>93</v>
      </c>
      <c r="P73" s="15">
        <f t="shared" si="8"/>
        <v>370</v>
      </c>
      <c r="Q73" s="15">
        <f t="shared" si="9"/>
        <v>745</v>
      </c>
    </row>
    <row r="74" spans="1:17" x14ac:dyDescent="0.35">
      <c r="A74" s="10">
        <v>54</v>
      </c>
      <c r="B74" s="11">
        <v>206</v>
      </c>
      <c r="C74" s="12" t="s">
        <v>52</v>
      </c>
      <c r="D74" s="12" t="s">
        <v>78</v>
      </c>
      <c r="E74" s="11" t="s">
        <v>26</v>
      </c>
      <c r="F74" s="11" t="s">
        <v>34</v>
      </c>
      <c r="G74" s="15">
        <v>93</v>
      </c>
      <c r="H74" s="15">
        <v>94</v>
      </c>
      <c r="I74" s="15">
        <v>89</v>
      </c>
      <c r="J74" s="15">
        <v>92</v>
      </c>
      <c r="K74" s="15">
        <f t="shared" si="7"/>
        <v>368</v>
      </c>
      <c r="L74" s="15">
        <v>90</v>
      </c>
      <c r="M74" s="15">
        <v>95</v>
      </c>
      <c r="N74" s="15">
        <v>95</v>
      </c>
      <c r="O74" s="15">
        <v>95</v>
      </c>
      <c r="P74" s="15">
        <f t="shared" si="8"/>
        <v>375</v>
      </c>
      <c r="Q74" s="15">
        <f t="shared" si="9"/>
        <v>743</v>
      </c>
    </row>
    <row r="75" spans="1:17" x14ac:dyDescent="0.35">
      <c r="A75" s="10">
        <v>55</v>
      </c>
      <c r="B75" s="11">
        <v>64</v>
      </c>
      <c r="C75" s="12" t="s">
        <v>54</v>
      </c>
      <c r="D75" s="12" t="s">
        <v>55</v>
      </c>
      <c r="E75" s="11" t="s">
        <v>26</v>
      </c>
      <c r="F75" s="11" t="s">
        <v>56</v>
      </c>
      <c r="G75" s="15">
        <v>93</v>
      </c>
      <c r="H75" s="15">
        <v>93</v>
      </c>
      <c r="I75" s="15">
        <v>95</v>
      </c>
      <c r="J75" s="15">
        <v>89</v>
      </c>
      <c r="K75" s="15">
        <f t="shared" si="7"/>
        <v>370</v>
      </c>
      <c r="L75" s="15">
        <v>92</v>
      </c>
      <c r="M75" s="15">
        <v>94</v>
      </c>
      <c r="N75" s="15">
        <v>95</v>
      </c>
      <c r="O75" s="15">
        <v>91</v>
      </c>
      <c r="P75" s="15">
        <f t="shared" si="8"/>
        <v>372</v>
      </c>
      <c r="Q75" s="15">
        <f t="shared" si="9"/>
        <v>742</v>
      </c>
    </row>
    <row r="76" spans="1:17" x14ac:dyDescent="0.35">
      <c r="A76" s="10">
        <v>56</v>
      </c>
      <c r="B76" s="11">
        <v>138</v>
      </c>
      <c r="C76" s="12" t="s">
        <v>110</v>
      </c>
      <c r="D76" s="12" t="s">
        <v>111</v>
      </c>
      <c r="E76" s="11" t="s">
        <v>96</v>
      </c>
      <c r="F76" s="11" t="s">
        <v>56</v>
      </c>
      <c r="G76" s="15">
        <v>90</v>
      </c>
      <c r="H76" s="15">
        <v>90</v>
      </c>
      <c r="I76" s="15">
        <v>92</v>
      </c>
      <c r="J76" s="15">
        <v>91</v>
      </c>
      <c r="K76" s="15">
        <f t="shared" si="7"/>
        <v>363</v>
      </c>
      <c r="L76" s="15">
        <v>93</v>
      </c>
      <c r="M76" s="15">
        <v>93</v>
      </c>
      <c r="N76" s="15">
        <v>91</v>
      </c>
      <c r="O76" s="15">
        <v>95</v>
      </c>
      <c r="P76" s="15">
        <f t="shared" si="8"/>
        <v>372</v>
      </c>
      <c r="Q76" s="15">
        <f t="shared" si="9"/>
        <v>735</v>
      </c>
    </row>
    <row r="77" spans="1:17" x14ac:dyDescent="0.35">
      <c r="A77" s="10">
        <v>57</v>
      </c>
      <c r="B77" s="11">
        <v>157</v>
      </c>
      <c r="C77" s="12" t="s">
        <v>143</v>
      </c>
      <c r="D77" s="12" t="s">
        <v>149</v>
      </c>
      <c r="E77" s="11" t="s">
        <v>298</v>
      </c>
      <c r="F77" s="11" t="s">
        <v>56</v>
      </c>
      <c r="G77" s="15">
        <v>93</v>
      </c>
      <c r="H77" s="15">
        <v>89</v>
      </c>
      <c r="I77" s="15">
        <v>92</v>
      </c>
      <c r="J77" s="15">
        <v>85</v>
      </c>
      <c r="K77" s="15">
        <f t="shared" si="7"/>
        <v>359</v>
      </c>
      <c r="L77" s="15">
        <v>93</v>
      </c>
      <c r="M77" s="15">
        <v>93</v>
      </c>
      <c r="N77" s="15">
        <v>95</v>
      </c>
      <c r="O77" s="15">
        <v>91</v>
      </c>
      <c r="P77" s="15">
        <f t="shared" si="8"/>
        <v>372</v>
      </c>
      <c r="Q77" s="15">
        <f t="shared" si="9"/>
        <v>731</v>
      </c>
    </row>
    <row r="78" spans="1:17" x14ac:dyDescent="0.35">
      <c r="A78" s="10">
        <v>58</v>
      </c>
      <c r="B78" s="11">
        <v>191</v>
      </c>
      <c r="C78" s="12" t="s">
        <v>124</v>
      </c>
      <c r="D78" s="12" t="s">
        <v>75</v>
      </c>
      <c r="E78" s="11"/>
      <c r="F78" s="11" t="s">
        <v>38</v>
      </c>
      <c r="G78" s="15">
        <v>86</v>
      </c>
      <c r="H78" s="15">
        <v>96</v>
      </c>
      <c r="I78" s="15">
        <v>94</v>
      </c>
      <c r="J78" s="15">
        <v>91</v>
      </c>
      <c r="K78" s="15">
        <f t="shared" si="7"/>
        <v>367</v>
      </c>
      <c r="L78" s="15">
        <v>94</v>
      </c>
      <c r="M78" s="15">
        <v>93</v>
      </c>
      <c r="N78" s="15">
        <v>90</v>
      </c>
      <c r="O78" s="15">
        <v>85</v>
      </c>
      <c r="P78" s="15">
        <f t="shared" si="8"/>
        <v>362</v>
      </c>
      <c r="Q78" s="15">
        <f t="shared" si="9"/>
        <v>729</v>
      </c>
    </row>
    <row r="79" spans="1:17" x14ac:dyDescent="0.35">
      <c r="A79" s="10">
        <v>59</v>
      </c>
      <c r="B79" s="11">
        <v>176</v>
      </c>
      <c r="C79" s="12" t="s">
        <v>114</v>
      </c>
      <c r="D79" s="12" t="s">
        <v>115</v>
      </c>
      <c r="E79" s="11" t="s">
        <v>37</v>
      </c>
      <c r="F79" s="11" t="s">
        <v>38</v>
      </c>
      <c r="G79" s="15">
        <v>92</v>
      </c>
      <c r="H79" s="15">
        <v>88</v>
      </c>
      <c r="I79" s="15">
        <v>86</v>
      </c>
      <c r="J79" s="15">
        <v>87</v>
      </c>
      <c r="K79" s="15">
        <f t="shared" si="7"/>
        <v>353</v>
      </c>
      <c r="L79" s="15">
        <v>93</v>
      </c>
      <c r="M79" s="15">
        <v>97</v>
      </c>
      <c r="N79" s="15">
        <v>91</v>
      </c>
      <c r="O79" s="15">
        <v>93</v>
      </c>
      <c r="P79" s="15">
        <f t="shared" si="8"/>
        <v>374</v>
      </c>
      <c r="Q79" s="15">
        <f t="shared" si="9"/>
        <v>727</v>
      </c>
    </row>
    <row r="80" spans="1:17" x14ac:dyDescent="0.35">
      <c r="A80" s="10">
        <v>60</v>
      </c>
      <c r="B80" s="11">
        <v>113</v>
      </c>
      <c r="C80" s="12" t="s">
        <v>108</v>
      </c>
      <c r="D80" s="12" t="s">
        <v>109</v>
      </c>
      <c r="E80" s="11" t="s">
        <v>37</v>
      </c>
      <c r="F80" s="11" t="s">
        <v>38</v>
      </c>
      <c r="G80" s="15">
        <v>92</v>
      </c>
      <c r="H80" s="15">
        <v>90</v>
      </c>
      <c r="I80" s="15">
        <v>90</v>
      </c>
      <c r="J80" s="15">
        <v>93</v>
      </c>
      <c r="K80" s="15">
        <f t="shared" si="7"/>
        <v>365</v>
      </c>
      <c r="L80" s="15">
        <v>90</v>
      </c>
      <c r="M80" s="15">
        <v>90</v>
      </c>
      <c r="N80" s="15">
        <v>86</v>
      </c>
      <c r="O80" s="15">
        <v>94</v>
      </c>
      <c r="P80" s="15">
        <f t="shared" si="8"/>
        <v>360</v>
      </c>
      <c r="Q80" s="15">
        <f t="shared" si="9"/>
        <v>725</v>
      </c>
    </row>
    <row r="81" spans="1:20" x14ac:dyDescent="0.35">
      <c r="A81" s="10">
        <v>61</v>
      </c>
      <c r="B81" s="11">
        <v>48</v>
      </c>
      <c r="C81" s="12" t="s">
        <v>85</v>
      </c>
      <c r="D81" s="12" t="s">
        <v>86</v>
      </c>
      <c r="E81" s="11"/>
      <c r="F81" s="11" t="s">
        <v>27</v>
      </c>
      <c r="G81" s="15">
        <v>91</v>
      </c>
      <c r="H81" s="15">
        <v>88</v>
      </c>
      <c r="I81" s="15">
        <v>85</v>
      </c>
      <c r="J81" s="15">
        <v>87</v>
      </c>
      <c r="K81" s="15">
        <f t="shared" si="7"/>
        <v>351</v>
      </c>
      <c r="L81" s="15">
        <v>94</v>
      </c>
      <c r="M81" s="15">
        <v>96</v>
      </c>
      <c r="N81" s="15">
        <v>94</v>
      </c>
      <c r="O81" s="15">
        <v>88</v>
      </c>
      <c r="P81" s="15">
        <f t="shared" si="8"/>
        <v>372</v>
      </c>
      <c r="Q81" s="15">
        <f t="shared" si="9"/>
        <v>723</v>
      </c>
    </row>
    <row r="88" spans="1:20" ht="18" x14ac:dyDescent="0.4">
      <c r="A88" s="2" t="s">
        <v>0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8" x14ac:dyDescent="0.4">
      <c r="A89" s="2" t="s">
        <v>321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8" x14ac:dyDescent="0.4">
      <c r="A90" s="2" t="s">
        <v>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35">
      <c r="A91" s="6"/>
      <c r="B91" s="6"/>
      <c r="C91" s="6"/>
      <c r="D91" s="6"/>
      <c r="E91" s="6"/>
      <c r="F91" s="6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x14ac:dyDescent="0.35">
      <c r="A92" s="6" t="s">
        <v>3</v>
      </c>
      <c r="B92" s="6"/>
      <c r="C92" s="6"/>
      <c r="D92" s="6"/>
      <c r="E92" s="6" t="s">
        <v>331</v>
      </c>
      <c r="F92" s="6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2">
        <v>895.8</v>
      </c>
    </row>
    <row r="93" spans="1:20" x14ac:dyDescent="0.35">
      <c r="A93" s="6" t="s">
        <v>4</v>
      </c>
      <c r="B93" s="6"/>
      <c r="C93" s="6"/>
      <c r="D93" s="6"/>
      <c r="E93" s="6" t="s">
        <v>332</v>
      </c>
      <c r="F93" s="6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2">
        <v>890.5</v>
      </c>
    </row>
    <row r="94" spans="1:20" x14ac:dyDescent="0.35">
      <c r="A94" s="6" t="s">
        <v>5</v>
      </c>
      <c r="B94" s="6"/>
      <c r="C94" s="6"/>
      <c r="D94" s="6"/>
      <c r="E94" s="6" t="s">
        <v>333</v>
      </c>
      <c r="F94" s="6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2">
        <v>889.6</v>
      </c>
    </row>
    <row r="95" spans="1:20" x14ac:dyDescent="0.35">
      <c r="A95" s="6"/>
      <c r="B95" s="6"/>
      <c r="C95" s="6"/>
      <c r="D95" s="6"/>
      <c r="E95" s="6"/>
      <c r="F95" s="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x14ac:dyDescent="0.35">
      <c r="A96" s="6" t="s">
        <v>18</v>
      </c>
      <c r="B96" s="6"/>
      <c r="C96" s="6"/>
      <c r="D96" s="6"/>
      <c r="E96" s="6" t="s">
        <v>324</v>
      </c>
      <c r="F96" s="6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>
        <v>770</v>
      </c>
    </row>
    <row r="97" spans="1:20" x14ac:dyDescent="0.35">
      <c r="A97" s="6"/>
      <c r="B97" s="6"/>
      <c r="C97" s="6"/>
      <c r="D97" s="6"/>
      <c r="E97" s="6"/>
      <c r="F97" s="6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x14ac:dyDescent="0.35">
      <c r="A98" s="7" t="s">
        <v>144</v>
      </c>
      <c r="B98" s="8" t="s">
        <v>19</v>
      </c>
      <c r="C98" s="9" t="s">
        <v>20</v>
      </c>
      <c r="D98" s="9" t="s">
        <v>21</v>
      </c>
      <c r="E98" s="8" t="s">
        <v>22</v>
      </c>
      <c r="F98" s="8" t="s">
        <v>23</v>
      </c>
      <c r="G98" s="14">
        <v>1</v>
      </c>
      <c r="H98" s="14">
        <v>2</v>
      </c>
      <c r="I98" s="14">
        <v>3</v>
      </c>
      <c r="J98" s="14">
        <v>4</v>
      </c>
      <c r="K98" s="14" t="s">
        <v>145</v>
      </c>
      <c r="L98" s="14">
        <v>1</v>
      </c>
      <c r="M98" s="14">
        <v>2</v>
      </c>
      <c r="N98" s="14">
        <v>3</v>
      </c>
      <c r="O98" s="14">
        <v>4</v>
      </c>
      <c r="P98" s="14" t="s">
        <v>146</v>
      </c>
      <c r="Q98" s="14" t="s">
        <v>150</v>
      </c>
      <c r="R98" s="14"/>
      <c r="S98" s="14" t="s">
        <v>147</v>
      </c>
      <c r="T98" s="14" t="s">
        <v>148</v>
      </c>
    </row>
    <row r="99" spans="1:20" x14ac:dyDescent="0.35">
      <c r="A99" s="10">
        <v>1</v>
      </c>
      <c r="B99" s="11">
        <v>140</v>
      </c>
      <c r="C99" s="12" t="s">
        <v>105</v>
      </c>
      <c r="D99" s="12" t="s">
        <v>104</v>
      </c>
      <c r="E99" s="11" t="s">
        <v>297</v>
      </c>
      <c r="F99" s="11" t="s">
        <v>27</v>
      </c>
      <c r="G99" s="15">
        <v>98</v>
      </c>
      <c r="H99" s="15">
        <v>98</v>
      </c>
      <c r="I99" s="15">
        <v>98</v>
      </c>
      <c r="J99" s="18">
        <v>100</v>
      </c>
      <c r="K99" s="15">
        <f t="shared" ref="K99:K106" si="10">SUM(G99:J99)</f>
        <v>394</v>
      </c>
      <c r="L99" s="15">
        <v>99</v>
      </c>
      <c r="M99" s="15">
        <v>100</v>
      </c>
      <c r="N99" s="15">
        <v>100</v>
      </c>
      <c r="O99" s="15">
        <v>99</v>
      </c>
      <c r="P99" s="15">
        <f t="shared" ref="P99:P106" si="11">SUM(L99:O99)</f>
        <v>398</v>
      </c>
      <c r="Q99" s="15">
        <f t="shared" ref="Q99:Q106" si="12">SUM(P99,K99)</f>
        <v>792</v>
      </c>
      <c r="R99" s="21"/>
      <c r="S99" s="21">
        <v>103.8</v>
      </c>
      <c r="T99" s="21">
        <f t="shared" ref="T99:T106" si="13">Q99+S99</f>
        <v>895.8</v>
      </c>
    </row>
    <row r="100" spans="1:20" x14ac:dyDescent="0.35">
      <c r="A100" s="10">
        <v>2</v>
      </c>
      <c r="B100" s="11">
        <v>109</v>
      </c>
      <c r="C100" s="12" t="s">
        <v>44</v>
      </c>
      <c r="D100" s="12" t="s">
        <v>130</v>
      </c>
      <c r="E100" s="11" t="s">
        <v>37</v>
      </c>
      <c r="F100" s="11" t="s">
        <v>27</v>
      </c>
      <c r="G100" s="15">
        <v>99</v>
      </c>
      <c r="H100" s="15">
        <v>98</v>
      </c>
      <c r="I100" s="15">
        <v>98</v>
      </c>
      <c r="J100" s="15">
        <v>99</v>
      </c>
      <c r="K100" s="15">
        <f t="shared" si="10"/>
        <v>394</v>
      </c>
      <c r="L100" s="15">
        <v>99</v>
      </c>
      <c r="M100" s="15">
        <v>99</v>
      </c>
      <c r="N100" s="15">
        <v>99</v>
      </c>
      <c r="O100" s="15">
        <v>99</v>
      </c>
      <c r="P100" s="15">
        <f t="shared" si="11"/>
        <v>396</v>
      </c>
      <c r="Q100" s="15">
        <f t="shared" si="12"/>
        <v>790</v>
      </c>
      <c r="R100" s="21"/>
      <c r="S100" s="21">
        <v>100.5</v>
      </c>
      <c r="T100" s="21">
        <f t="shared" si="13"/>
        <v>890.5</v>
      </c>
    </row>
    <row r="101" spans="1:20" x14ac:dyDescent="0.35">
      <c r="A101" s="10">
        <v>3</v>
      </c>
      <c r="B101" s="11">
        <v>161</v>
      </c>
      <c r="C101" s="12" t="s">
        <v>139</v>
      </c>
      <c r="D101" s="12" t="s">
        <v>140</v>
      </c>
      <c r="E101" s="11" t="s">
        <v>26</v>
      </c>
      <c r="F101" s="11" t="s">
        <v>27</v>
      </c>
      <c r="G101" s="15">
        <v>98</v>
      </c>
      <c r="H101" s="15">
        <v>100</v>
      </c>
      <c r="I101" s="15">
        <v>99</v>
      </c>
      <c r="J101" s="15">
        <v>99</v>
      </c>
      <c r="K101" s="15">
        <f t="shared" si="10"/>
        <v>396</v>
      </c>
      <c r="L101" s="15">
        <v>97</v>
      </c>
      <c r="M101" s="15">
        <v>98</v>
      </c>
      <c r="N101" s="15">
        <v>98</v>
      </c>
      <c r="O101" s="15">
        <v>97</v>
      </c>
      <c r="P101" s="15">
        <f t="shared" si="11"/>
        <v>390</v>
      </c>
      <c r="Q101" s="15">
        <f t="shared" si="12"/>
        <v>786</v>
      </c>
      <c r="R101" s="21"/>
      <c r="S101" s="21">
        <v>103.6</v>
      </c>
      <c r="T101" s="21">
        <f t="shared" si="13"/>
        <v>889.6</v>
      </c>
    </row>
    <row r="102" spans="1:20" x14ac:dyDescent="0.35">
      <c r="A102" s="10">
        <v>4</v>
      </c>
      <c r="B102" s="11">
        <v>205</v>
      </c>
      <c r="C102" s="12" t="s">
        <v>52</v>
      </c>
      <c r="D102" s="12" t="s">
        <v>53</v>
      </c>
      <c r="E102" s="11" t="s">
        <v>297</v>
      </c>
      <c r="F102" s="11" t="s">
        <v>38</v>
      </c>
      <c r="G102" s="15">
        <v>98</v>
      </c>
      <c r="H102" s="15">
        <v>98</v>
      </c>
      <c r="I102" s="15">
        <v>98</v>
      </c>
      <c r="J102" s="15">
        <v>98</v>
      </c>
      <c r="K102" s="15">
        <f t="shared" si="10"/>
        <v>392</v>
      </c>
      <c r="L102" s="15">
        <v>95</v>
      </c>
      <c r="M102" s="15">
        <v>99</v>
      </c>
      <c r="N102" s="15">
        <v>99</v>
      </c>
      <c r="O102" s="15">
        <v>99</v>
      </c>
      <c r="P102" s="15">
        <f t="shared" si="11"/>
        <v>392</v>
      </c>
      <c r="Q102" s="15">
        <f t="shared" si="12"/>
        <v>784</v>
      </c>
      <c r="R102" s="21"/>
      <c r="S102" s="21">
        <v>103.9</v>
      </c>
      <c r="T102" s="21">
        <f t="shared" si="13"/>
        <v>887.9</v>
      </c>
    </row>
    <row r="103" spans="1:20" x14ac:dyDescent="0.35">
      <c r="A103" s="10">
        <v>5</v>
      </c>
      <c r="B103" s="11">
        <v>52</v>
      </c>
      <c r="C103" s="12" t="s">
        <v>39</v>
      </c>
      <c r="D103" s="12" t="s">
        <v>40</v>
      </c>
      <c r="E103" s="11" t="s">
        <v>26</v>
      </c>
      <c r="F103" s="11" t="s">
        <v>27</v>
      </c>
      <c r="G103" s="15">
        <v>98</v>
      </c>
      <c r="H103" s="15">
        <v>98</v>
      </c>
      <c r="I103" s="15">
        <v>98</v>
      </c>
      <c r="J103" s="15">
        <v>99</v>
      </c>
      <c r="K103" s="15">
        <f t="shared" si="10"/>
        <v>393</v>
      </c>
      <c r="L103" s="15">
        <v>98</v>
      </c>
      <c r="M103" s="15">
        <v>99</v>
      </c>
      <c r="N103" s="15">
        <v>97</v>
      </c>
      <c r="O103" s="15">
        <v>96</v>
      </c>
      <c r="P103" s="15">
        <f t="shared" si="11"/>
        <v>390</v>
      </c>
      <c r="Q103" s="15">
        <f t="shared" si="12"/>
        <v>783</v>
      </c>
      <c r="R103" s="21"/>
      <c r="S103" s="21">
        <v>103.9</v>
      </c>
      <c r="T103" s="21">
        <f t="shared" si="13"/>
        <v>886.9</v>
      </c>
    </row>
    <row r="104" spans="1:20" x14ac:dyDescent="0.35">
      <c r="A104" s="10">
        <v>6</v>
      </c>
      <c r="B104" s="11">
        <v>119</v>
      </c>
      <c r="C104" s="12" t="s">
        <v>41</v>
      </c>
      <c r="D104" s="12" t="s">
        <v>42</v>
      </c>
      <c r="E104" s="11" t="s">
        <v>297</v>
      </c>
      <c r="F104" s="11" t="s">
        <v>27</v>
      </c>
      <c r="G104" s="15">
        <v>97</v>
      </c>
      <c r="H104" s="15">
        <v>97</v>
      </c>
      <c r="I104" s="15">
        <v>98</v>
      </c>
      <c r="J104" s="15">
        <v>96</v>
      </c>
      <c r="K104" s="15">
        <f t="shared" si="10"/>
        <v>388</v>
      </c>
      <c r="L104" s="15">
        <v>98</v>
      </c>
      <c r="M104" s="15">
        <v>99</v>
      </c>
      <c r="N104" s="15">
        <v>99</v>
      </c>
      <c r="O104" s="15">
        <v>99</v>
      </c>
      <c r="P104" s="15">
        <f t="shared" si="11"/>
        <v>395</v>
      </c>
      <c r="Q104" s="15">
        <f t="shared" si="12"/>
        <v>783</v>
      </c>
      <c r="R104" s="21"/>
      <c r="S104" s="21">
        <v>102.6</v>
      </c>
      <c r="T104" s="21">
        <f t="shared" si="13"/>
        <v>885.6</v>
      </c>
    </row>
    <row r="105" spans="1:20" x14ac:dyDescent="0.35">
      <c r="A105" s="10">
        <v>7</v>
      </c>
      <c r="B105" s="11">
        <v>57</v>
      </c>
      <c r="C105" s="12" t="s">
        <v>48</v>
      </c>
      <c r="D105" s="12" t="s">
        <v>49</v>
      </c>
      <c r="E105" s="11" t="s">
        <v>297</v>
      </c>
      <c r="F105" s="11" t="s">
        <v>27</v>
      </c>
      <c r="G105" s="15">
        <v>97</v>
      </c>
      <c r="H105" s="15">
        <v>99</v>
      </c>
      <c r="I105" s="15">
        <v>98</v>
      </c>
      <c r="J105" s="15">
        <v>98</v>
      </c>
      <c r="K105" s="15">
        <f t="shared" si="10"/>
        <v>392</v>
      </c>
      <c r="L105" s="15">
        <v>96</v>
      </c>
      <c r="M105" s="15">
        <v>99</v>
      </c>
      <c r="N105" s="15">
        <v>98</v>
      </c>
      <c r="O105" s="15">
        <v>98</v>
      </c>
      <c r="P105" s="15">
        <f t="shared" si="11"/>
        <v>391</v>
      </c>
      <c r="Q105" s="15">
        <f t="shared" si="12"/>
        <v>783</v>
      </c>
      <c r="R105" s="21"/>
      <c r="S105" s="21">
        <v>101.8</v>
      </c>
      <c r="T105" s="21">
        <f t="shared" si="13"/>
        <v>884.8</v>
      </c>
    </row>
    <row r="106" spans="1:20" x14ac:dyDescent="0.35">
      <c r="A106" s="10">
        <v>8</v>
      </c>
      <c r="B106" s="11">
        <v>60</v>
      </c>
      <c r="C106" s="12" t="s">
        <v>61</v>
      </c>
      <c r="D106" s="12" t="s">
        <v>58</v>
      </c>
      <c r="E106" s="11" t="s">
        <v>297</v>
      </c>
      <c r="F106" s="11" t="s">
        <v>27</v>
      </c>
      <c r="G106" s="15">
        <v>95</v>
      </c>
      <c r="H106" s="15">
        <v>99</v>
      </c>
      <c r="I106" s="15">
        <v>98</v>
      </c>
      <c r="J106" s="15">
        <v>98</v>
      </c>
      <c r="K106" s="15">
        <f t="shared" si="10"/>
        <v>390</v>
      </c>
      <c r="L106" s="15">
        <v>98</v>
      </c>
      <c r="M106" s="15">
        <v>98</v>
      </c>
      <c r="N106" s="15">
        <v>96</v>
      </c>
      <c r="O106" s="15">
        <v>98</v>
      </c>
      <c r="P106" s="15">
        <f t="shared" si="11"/>
        <v>390</v>
      </c>
      <c r="Q106" s="15">
        <f t="shared" si="12"/>
        <v>780</v>
      </c>
      <c r="R106" s="21"/>
      <c r="S106" s="21">
        <v>102.7</v>
      </c>
      <c r="T106" s="21">
        <f t="shared" si="13"/>
        <v>882.7</v>
      </c>
    </row>
    <row r="107" spans="1:20" x14ac:dyDescent="0.35">
      <c r="A107" s="10">
        <v>9</v>
      </c>
      <c r="B107" s="11">
        <v>59</v>
      </c>
      <c r="C107" s="12" t="s">
        <v>135</v>
      </c>
      <c r="D107" s="12" t="s">
        <v>136</v>
      </c>
      <c r="E107" s="11" t="s">
        <v>26</v>
      </c>
      <c r="F107" s="11" t="s">
        <v>27</v>
      </c>
      <c r="G107" s="15">
        <v>96</v>
      </c>
      <c r="H107" s="15">
        <v>96</v>
      </c>
      <c r="I107" s="15">
        <v>96</v>
      </c>
      <c r="J107" s="15">
        <v>98</v>
      </c>
      <c r="K107" s="15">
        <f t="shared" ref="K107:K141" si="14">SUM(G107:J107)</f>
        <v>386</v>
      </c>
      <c r="L107" s="15">
        <v>98</v>
      </c>
      <c r="M107" s="15">
        <v>96</v>
      </c>
      <c r="N107" s="15">
        <v>98</v>
      </c>
      <c r="O107" s="15">
        <v>99</v>
      </c>
      <c r="P107" s="15">
        <f t="shared" ref="P107:P141" si="15">SUM(L107:O107)</f>
        <v>391</v>
      </c>
      <c r="Q107" s="15">
        <f t="shared" ref="Q107:Q141" si="16">SUM(P107,K107)</f>
        <v>777</v>
      </c>
    </row>
    <row r="108" spans="1:20" x14ac:dyDescent="0.35">
      <c r="A108" s="10">
        <v>10</v>
      </c>
      <c r="B108" s="11">
        <v>244</v>
      </c>
      <c r="C108" s="12" t="s">
        <v>141</v>
      </c>
      <c r="D108" s="12" t="s">
        <v>142</v>
      </c>
      <c r="E108" s="11" t="s">
        <v>26</v>
      </c>
      <c r="F108" s="11" t="s">
        <v>27</v>
      </c>
      <c r="G108" s="15">
        <v>97</v>
      </c>
      <c r="H108" s="15">
        <v>95</v>
      </c>
      <c r="I108" s="15">
        <v>98</v>
      </c>
      <c r="J108" s="15">
        <v>97</v>
      </c>
      <c r="K108" s="15">
        <f t="shared" si="14"/>
        <v>387</v>
      </c>
      <c r="L108" s="15">
        <v>99</v>
      </c>
      <c r="M108" s="15">
        <v>100</v>
      </c>
      <c r="N108" s="15">
        <v>95</v>
      </c>
      <c r="O108" s="15">
        <v>96</v>
      </c>
      <c r="P108" s="15">
        <f t="shared" si="15"/>
        <v>390</v>
      </c>
      <c r="Q108" s="15">
        <f t="shared" si="16"/>
        <v>777</v>
      </c>
    </row>
    <row r="109" spans="1:20" x14ac:dyDescent="0.35">
      <c r="A109" s="10">
        <v>11</v>
      </c>
      <c r="B109" s="11">
        <v>130</v>
      </c>
      <c r="C109" s="12" t="s">
        <v>70</v>
      </c>
      <c r="D109" s="12" t="s">
        <v>71</v>
      </c>
      <c r="E109" s="11" t="s">
        <v>297</v>
      </c>
      <c r="F109" s="11" t="s">
        <v>27</v>
      </c>
      <c r="G109" s="15">
        <v>98</v>
      </c>
      <c r="H109" s="15">
        <v>99</v>
      </c>
      <c r="I109" s="15">
        <v>97</v>
      </c>
      <c r="J109" s="15">
        <v>98</v>
      </c>
      <c r="K109" s="15">
        <f t="shared" si="14"/>
        <v>392</v>
      </c>
      <c r="L109" s="15">
        <v>96</v>
      </c>
      <c r="M109" s="15">
        <v>95</v>
      </c>
      <c r="N109" s="15">
        <v>98</v>
      </c>
      <c r="O109" s="15">
        <v>95</v>
      </c>
      <c r="P109" s="15">
        <f t="shared" si="15"/>
        <v>384</v>
      </c>
      <c r="Q109" s="15">
        <f t="shared" si="16"/>
        <v>776</v>
      </c>
    </row>
    <row r="110" spans="1:20" x14ac:dyDescent="0.35">
      <c r="A110" s="10">
        <v>12</v>
      </c>
      <c r="B110" s="11">
        <v>83</v>
      </c>
      <c r="C110" s="12" t="s">
        <v>93</v>
      </c>
      <c r="D110" s="12" t="s">
        <v>71</v>
      </c>
      <c r="E110" s="11" t="s">
        <v>26</v>
      </c>
      <c r="F110" s="11" t="s">
        <v>27</v>
      </c>
      <c r="G110" s="15">
        <v>97</v>
      </c>
      <c r="H110" s="15">
        <v>97</v>
      </c>
      <c r="I110" s="15">
        <v>96</v>
      </c>
      <c r="J110" s="15">
        <v>98</v>
      </c>
      <c r="K110" s="15">
        <f t="shared" si="14"/>
        <v>388</v>
      </c>
      <c r="L110" s="15">
        <v>98</v>
      </c>
      <c r="M110" s="15">
        <v>95</v>
      </c>
      <c r="N110" s="15">
        <v>99</v>
      </c>
      <c r="O110" s="15">
        <v>95</v>
      </c>
      <c r="P110" s="15">
        <f t="shared" si="15"/>
        <v>387</v>
      </c>
      <c r="Q110" s="15">
        <f t="shared" si="16"/>
        <v>775</v>
      </c>
    </row>
    <row r="111" spans="1:20" x14ac:dyDescent="0.35">
      <c r="A111" s="10">
        <v>13</v>
      </c>
      <c r="B111" s="11">
        <v>153</v>
      </c>
      <c r="C111" s="12" t="s">
        <v>74</v>
      </c>
      <c r="D111" s="12" t="s">
        <v>75</v>
      </c>
      <c r="E111" s="11" t="s">
        <v>26</v>
      </c>
      <c r="F111" s="11" t="s">
        <v>27</v>
      </c>
      <c r="G111" s="15">
        <v>93</v>
      </c>
      <c r="H111" s="15">
        <v>98</v>
      </c>
      <c r="I111" s="15">
        <v>93</v>
      </c>
      <c r="J111" s="15">
        <v>98</v>
      </c>
      <c r="K111" s="15">
        <f t="shared" si="14"/>
        <v>382</v>
      </c>
      <c r="L111" s="15">
        <v>99</v>
      </c>
      <c r="M111" s="15">
        <v>98</v>
      </c>
      <c r="N111" s="15">
        <v>98</v>
      </c>
      <c r="O111" s="15">
        <v>96</v>
      </c>
      <c r="P111" s="15">
        <f t="shared" si="15"/>
        <v>391</v>
      </c>
      <c r="Q111" s="15">
        <f t="shared" si="16"/>
        <v>773</v>
      </c>
    </row>
    <row r="112" spans="1:20" x14ac:dyDescent="0.35">
      <c r="A112" s="10">
        <v>14</v>
      </c>
      <c r="B112" s="11">
        <v>55</v>
      </c>
      <c r="C112" s="12" t="s">
        <v>129</v>
      </c>
      <c r="D112" s="12" t="s">
        <v>101</v>
      </c>
      <c r="E112" s="11" t="s">
        <v>26</v>
      </c>
      <c r="F112" s="11" t="s">
        <v>38</v>
      </c>
      <c r="G112" s="15">
        <v>99</v>
      </c>
      <c r="H112" s="15">
        <v>97</v>
      </c>
      <c r="I112" s="15">
        <v>98</v>
      </c>
      <c r="J112" s="15">
        <v>94</v>
      </c>
      <c r="K112" s="15">
        <f t="shared" si="14"/>
        <v>388</v>
      </c>
      <c r="L112" s="15">
        <v>96</v>
      </c>
      <c r="M112" s="15">
        <v>96</v>
      </c>
      <c r="N112" s="15">
        <v>96</v>
      </c>
      <c r="O112" s="15">
        <v>95</v>
      </c>
      <c r="P112" s="15">
        <f t="shared" si="15"/>
        <v>383</v>
      </c>
      <c r="Q112" s="15">
        <f t="shared" si="16"/>
        <v>771</v>
      </c>
    </row>
    <row r="113" spans="1:17" x14ac:dyDescent="0.35">
      <c r="A113" s="10">
        <v>15</v>
      </c>
      <c r="B113" s="11">
        <v>76</v>
      </c>
      <c r="C113" s="12" t="s">
        <v>100</v>
      </c>
      <c r="D113" s="12" t="s">
        <v>101</v>
      </c>
      <c r="E113" s="11" t="s">
        <v>37</v>
      </c>
      <c r="F113" s="11" t="s">
        <v>27</v>
      </c>
      <c r="G113" s="15">
        <v>94</v>
      </c>
      <c r="H113" s="15">
        <v>97</v>
      </c>
      <c r="I113" s="15">
        <v>96</v>
      </c>
      <c r="J113" s="15">
        <v>93</v>
      </c>
      <c r="K113" s="15">
        <f t="shared" si="14"/>
        <v>380</v>
      </c>
      <c r="L113" s="15">
        <v>99</v>
      </c>
      <c r="M113" s="15">
        <v>97</v>
      </c>
      <c r="N113" s="15">
        <v>99</v>
      </c>
      <c r="O113" s="15">
        <v>95</v>
      </c>
      <c r="P113" s="15">
        <f t="shared" si="15"/>
        <v>390</v>
      </c>
      <c r="Q113" s="15">
        <f t="shared" si="16"/>
        <v>770</v>
      </c>
    </row>
    <row r="114" spans="1:17" x14ac:dyDescent="0.35">
      <c r="A114" s="10">
        <v>16</v>
      </c>
      <c r="B114" s="11">
        <v>27</v>
      </c>
      <c r="C114" s="12" t="s">
        <v>35</v>
      </c>
      <c r="D114" s="12" t="s">
        <v>36</v>
      </c>
      <c r="E114" s="11" t="s">
        <v>37</v>
      </c>
      <c r="F114" s="11" t="s">
        <v>38</v>
      </c>
      <c r="G114" s="15">
        <v>95</v>
      </c>
      <c r="H114" s="15">
        <v>94</v>
      </c>
      <c r="I114" s="15">
        <v>98</v>
      </c>
      <c r="J114" s="15">
        <v>95</v>
      </c>
      <c r="K114" s="15">
        <f t="shared" si="14"/>
        <v>382</v>
      </c>
      <c r="L114" s="15">
        <v>97</v>
      </c>
      <c r="M114" s="15">
        <v>97</v>
      </c>
      <c r="N114" s="15">
        <v>98</v>
      </c>
      <c r="O114" s="15">
        <v>96</v>
      </c>
      <c r="P114" s="15">
        <f t="shared" si="15"/>
        <v>388</v>
      </c>
      <c r="Q114" s="15">
        <f t="shared" si="16"/>
        <v>770</v>
      </c>
    </row>
    <row r="115" spans="1:17" x14ac:dyDescent="0.35">
      <c r="A115" s="10">
        <v>17</v>
      </c>
      <c r="B115" s="11">
        <v>107</v>
      </c>
      <c r="C115" s="12" t="s">
        <v>121</v>
      </c>
      <c r="D115" s="12" t="s">
        <v>122</v>
      </c>
      <c r="E115" s="11" t="s">
        <v>297</v>
      </c>
      <c r="F115" s="11" t="s">
        <v>38</v>
      </c>
      <c r="G115" s="15">
        <v>95</v>
      </c>
      <c r="H115" s="15">
        <v>96</v>
      </c>
      <c r="I115" s="15">
        <v>97</v>
      </c>
      <c r="J115" s="15">
        <v>95</v>
      </c>
      <c r="K115" s="15">
        <f t="shared" si="14"/>
        <v>383</v>
      </c>
      <c r="L115" s="15">
        <v>96</v>
      </c>
      <c r="M115" s="15">
        <v>97</v>
      </c>
      <c r="N115" s="15">
        <v>95</v>
      </c>
      <c r="O115" s="15">
        <v>98</v>
      </c>
      <c r="P115" s="15">
        <f t="shared" si="15"/>
        <v>386</v>
      </c>
      <c r="Q115" s="15">
        <f t="shared" si="16"/>
        <v>769</v>
      </c>
    </row>
    <row r="116" spans="1:17" x14ac:dyDescent="0.35">
      <c r="A116" s="10">
        <v>18</v>
      </c>
      <c r="B116" s="11">
        <v>110</v>
      </c>
      <c r="C116" s="12" t="s">
        <v>44</v>
      </c>
      <c r="D116" s="12" t="s">
        <v>45</v>
      </c>
      <c r="E116" s="11" t="s">
        <v>37</v>
      </c>
      <c r="F116" s="11" t="s">
        <v>27</v>
      </c>
      <c r="G116" s="15">
        <v>97</v>
      </c>
      <c r="H116" s="15">
        <v>95</v>
      </c>
      <c r="I116" s="15">
        <v>93</v>
      </c>
      <c r="J116" s="15">
        <v>98</v>
      </c>
      <c r="K116" s="15">
        <f t="shared" si="14"/>
        <v>383</v>
      </c>
      <c r="L116" s="15">
        <v>95</v>
      </c>
      <c r="M116" s="15">
        <v>95</v>
      </c>
      <c r="N116" s="15">
        <v>98</v>
      </c>
      <c r="O116" s="15">
        <v>97</v>
      </c>
      <c r="P116" s="15">
        <f t="shared" si="15"/>
        <v>385</v>
      </c>
      <c r="Q116" s="15">
        <f t="shared" si="16"/>
        <v>768</v>
      </c>
    </row>
    <row r="117" spans="1:17" x14ac:dyDescent="0.35">
      <c r="A117" s="10">
        <v>19</v>
      </c>
      <c r="B117" s="11">
        <v>112</v>
      </c>
      <c r="C117" s="12" t="s">
        <v>87</v>
      </c>
      <c r="D117" s="12" t="s">
        <v>88</v>
      </c>
      <c r="E117" s="11" t="s">
        <v>37</v>
      </c>
      <c r="F117" s="11" t="s">
        <v>27</v>
      </c>
      <c r="G117" s="15">
        <v>95</v>
      </c>
      <c r="H117" s="15">
        <v>97</v>
      </c>
      <c r="I117" s="15">
        <v>96</v>
      </c>
      <c r="J117" s="15">
        <v>95</v>
      </c>
      <c r="K117" s="15">
        <f t="shared" si="14"/>
        <v>383</v>
      </c>
      <c r="L117" s="15">
        <v>97</v>
      </c>
      <c r="M117" s="15">
        <v>98</v>
      </c>
      <c r="N117" s="15">
        <v>95</v>
      </c>
      <c r="O117" s="15">
        <v>95</v>
      </c>
      <c r="P117" s="15">
        <f t="shared" si="15"/>
        <v>385</v>
      </c>
      <c r="Q117" s="15">
        <f t="shared" si="16"/>
        <v>768</v>
      </c>
    </row>
    <row r="118" spans="1:17" x14ac:dyDescent="0.35">
      <c r="A118" s="10">
        <v>20</v>
      </c>
      <c r="B118" s="11">
        <v>15</v>
      </c>
      <c r="C118" s="12" t="s">
        <v>134</v>
      </c>
      <c r="D118" s="12" t="s">
        <v>104</v>
      </c>
      <c r="E118" s="11" t="s">
        <v>297</v>
      </c>
      <c r="F118" s="11" t="s">
        <v>27</v>
      </c>
      <c r="G118" s="15">
        <v>96</v>
      </c>
      <c r="H118" s="15">
        <v>97</v>
      </c>
      <c r="I118" s="15">
        <v>97</v>
      </c>
      <c r="J118" s="15">
        <v>96</v>
      </c>
      <c r="K118" s="15">
        <f t="shared" si="14"/>
        <v>386</v>
      </c>
      <c r="L118" s="15">
        <v>97</v>
      </c>
      <c r="M118" s="15">
        <v>96</v>
      </c>
      <c r="N118" s="15">
        <v>93</v>
      </c>
      <c r="O118" s="15">
        <v>96</v>
      </c>
      <c r="P118" s="15">
        <f t="shared" si="15"/>
        <v>382</v>
      </c>
      <c r="Q118" s="15">
        <f t="shared" si="16"/>
        <v>768</v>
      </c>
    </row>
    <row r="119" spans="1:17" x14ac:dyDescent="0.35">
      <c r="A119" s="10">
        <v>21</v>
      </c>
      <c r="B119" s="11">
        <v>9</v>
      </c>
      <c r="C119" s="12" t="s">
        <v>112</v>
      </c>
      <c r="D119" s="12" t="s">
        <v>113</v>
      </c>
      <c r="E119" s="11" t="s">
        <v>297</v>
      </c>
      <c r="F119" s="11" t="s">
        <v>27</v>
      </c>
      <c r="G119" s="15">
        <v>95</v>
      </c>
      <c r="H119" s="15">
        <v>97</v>
      </c>
      <c r="I119" s="15">
        <v>96</v>
      </c>
      <c r="J119" s="15">
        <v>96</v>
      </c>
      <c r="K119" s="15">
        <f t="shared" si="14"/>
        <v>384</v>
      </c>
      <c r="L119" s="15">
        <v>96</v>
      </c>
      <c r="M119" s="15">
        <v>96</v>
      </c>
      <c r="N119" s="15">
        <v>94</v>
      </c>
      <c r="O119" s="15">
        <v>97</v>
      </c>
      <c r="P119" s="15">
        <f t="shared" si="15"/>
        <v>383</v>
      </c>
      <c r="Q119" s="15">
        <f t="shared" si="16"/>
        <v>767</v>
      </c>
    </row>
    <row r="120" spans="1:17" x14ac:dyDescent="0.35">
      <c r="A120" s="10">
        <v>22</v>
      </c>
      <c r="B120" s="11">
        <v>177</v>
      </c>
      <c r="C120" s="12" t="s">
        <v>127</v>
      </c>
      <c r="D120" s="12" t="s">
        <v>128</v>
      </c>
      <c r="E120" s="11" t="s">
        <v>297</v>
      </c>
      <c r="F120" s="11" t="s">
        <v>38</v>
      </c>
      <c r="G120" s="15">
        <v>94</v>
      </c>
      <c r="H120" s="15">
        <v>97</v>
      </c>
      <c r="I120" s="15">
        <v>95</v>
      </c>
      <c r="J120" s="15">
        <v>94</v>
      </c>
      <c r="K120" s="15">
        <f t="shared" si="14"/>
        <v>380</v>
      </c>
      <c r="L120" s="15">
        <v>96</v>
      </c>
      <c r="M120" s="15">
        <v>96</v>
      </c>
      <c r="N120" s="15">
        <v>98</v>
      </c>
      <c r="O120" s="15">
        <v>95</v>
      </c>
      <c r="P120" s="15">
        <f t="shared" si="15"/>
        <v>385</v>
      </c>
      <c r="Q120" s="15">
        <f t="shared" si="16"/>
        <v>765</v>
      </c>
    </row>
    <row r="121" spans="1:17" x14ac:dyDescent="0.35">
      <c r="A121" s="10">
        <v>23</v>
      </c>
      <c r="B121" s="11">
        <v>14</v>
      </c>
      <c r="C121" s="12" t="s">
        <v>24</v>
      </c>
      <c r="D121" s="12" t="s">
        <v>25</v>
      </c>
      <c r="E121" s="11" t="s">
        <v>297</v>
      </c>
      <c r="F121" s="11" t="s">
        <v>27</v>
      </c>
      <c r="G121" s="15">
        <v>97</v>
      </c>
      <c r="H121" s="15">
        <v>97</v>
      </c>
      <c r="I121" s="15">
        <v>98</v>
      </c>
      <c r="J121" s="15">
        <v>96</v>
      </c>
      <c r="K121" s="15">
        <f t="shared" si="14"/>
        <v>388</v>
      </c>
      <c r="L121" s="15">
        <v>94</v>
      </c>
      <c r="M121" s="15">
        <v>95</v>
      </c>
      <c r="N121" s="15">
        <v>93</v>
      </c>
      <c r="O121" s="15">
        <v>95</v>
      </c>
      <c r="P121" s="15">
        <f t="shared" si="15"/>
        <v>377</v>
      </c>
      <c r="Q121" s="15">
        <f t="shared" si="16"/>
        <v>765</v>
      </c>
    </row>
    <row r="122" spans="1:17" x14ac:dyDescent="0.35">
      <c r="A122" s="10">
        <v>24</v>
      </c>
      <c r="B122" s="11">
        <v>74</v>
      </c>
      <c r="C122" s="12" t="s">
        <v>31</v>
      </c>
      <c r="D122" s="12" t="s">
        <v>32</v>
      </c>
      <c r="E122" s="11" t="s">
        <v>33</v>
      </c>
      <c r="F122" s="11" t="s">
        <v>34</v>
      </c>
      <c r="G122" s="15">
        <v>96</v>
      </c>
      <c r="H122" s="15">
        <v>92</v>
      </c>
      <c r="I122" s="15">
        <v>96</v>
      </c>
      <c r="J122" s="15">
        <v>98</v>
      </c>
      <c r="K122" s="15">
        <f t="shared" si="14"/>
        <v>382</v>
      </c>
      <c r="L122" s="15">
        <v>97</v>
      </c>
      <c r="M122" s="15">
        <v>94</v>
      </c>
      <c r="N122" s="15">
        <v>96</v>
      </c>
      <c r="O122" s="15">
        <v>95</v>
      </c>
      <c r="P122" s="15">
        <f t="shared" si="15"/>
        <v>382</v>
      </c>
      <c r="Q122" s="15">
        <f t="shared" si="16"/>
        <v>764</v>
      </c>
    </row>
    <row r="123" spans="1:17" x14ac:dyDescent="0.35">
      <c r="A123" s="10">
        <v>25</v>
      </c>
      <c r="B123" s="11">
        <v>73</v>
      </c>
      <c r="C123" s="12" t="s">
        <v>116</v>
      </c>
      <c r="D123" s="12" t="s">
        <v>117</v>
      </c>
      <c r="E123" s="11" t="s">
        <v>26</v>
      </c>
      <c r="F123" s="11" t="s">
        <v>27</v>
      </c>
      <c r="G123" s="15">
        <v>95</v>
      </c>
      <c r="H123" s="15">
        <v>98</v>
      </c>
      <c r="I123" s="15">
        <v>97</v>
      </c>
      <c r="J123" s="15">
        <v>97</v>
      </c>
      <c r="K123" s="15">
        <f t="shared" si="14"/>
        <v>387</v>
      </c>
      <c r="L123" s="15">
        <v>93</v>
      </c>
      <c r="M123" s="15">
        <v>93</v>
      </c>
      <c r="N123" s="15">
        <v>97</v>
      </c>
      <c r="O123" s="15">
        <v>94</v>
      </c>
      <c r="P123" s="15">
        <f t="shared" si="15"/>
        <v>377</v>
      </c>
      <c r="Q123" s="15">
        <f t="shared" si="16"/>
        <v>764</v>
      </c>
    </row>
    <row r="124" spans="1:17" x14ac:dyDescent="0.35">
      <c r="A124" s="10">
        <v>26</v>
      </c>
      <c r="B124" s="11">
        <v>37</v>
      </c>
      <c r="C124" s="12" t="s">
        <v>89</v>
      </c>
      <c r="D124" s="12" t="s">
        <v>90</v>
      </c>
      <c r="E124" s="11" t="s">
        <v>299</v>
      </c>
      <c r="F124" s="11" t="s">
        <v>38</v>
      </c>
      <c r="G124" s="15">
        <v>93</v>
      </c>
      <c r="H124" s="15">
        <v>93</v>
      </c>
      <c r="I124" s="15">
        <v>93</v>
      </c>
      <c r="J124" s="15">
        <v>99</v>
      </c>
      <c r="K124" s="15">
        <f t="shared" si="14"/>
        <v>378</v>
      </c>
      <c r="L124" s="15">
        <v>95</v>
      </c>
      <c r="M124" s="15">
        <v>95</v>
      </c>
      <c r="N124" s="15">
        <v>97</v>
      </c>
      <c r="O124" s="15">
        <v>98</v>
      </c>
      <c r="P124" s="15">
        <f t="shared" si="15"/>
        <v>385</v>
      </c>
      <c r="Q124" s="15">
        <f t="shared" si="16"/>
        <v>763</v>
      </c>
    </row>
    <row r="125" spans="1:17" x14ac:dyDescent="0.35">
      <c r="A125" s="10">
        <v>27</v>
      </c>
      <c r="B125" s="11">
        <v>20</v>
      </c>
      <c r="C125" s="12" t="s">
        <v>132</v>
      </c>
      <c r="D125" s="12" t="s">
        <v>133</v>
      </c>
      <c r="E125" s="11" t="s">
        <v>297</v>
      </c>
      <c r="F125" s="11" t="s">
        <v>38</v>
      </c>
      <c r="G125" s="15">
        <v>94</v>
      </c>
      <c r="H125" s="15">
        <v>94</v>
      </c>
      <c r="I125" s="15">
        <v>98</v>
      </c>
      <c r="J125" s="15">
        <v>97</v>
      </c>
      <c r="K125" s="15">
        <f t="shared" si="14"/>
        <v>383</v>
      </c>
      <c r="L125" s="15">
        <v>98</v>
      </c>
      <c r="M125" s="15">
        <v>95</v>
      </c>
      <c r="N125" s="15">
        <v>93</v>
      </c>
      <c r="O125" s="15">
        <v>93</v>
      </c>
      <c r="P125" s="15">
        <f t="shared" si="15"/>
        <v>379</v>
      </c>
      <c r="Q125" s="15">
        <f t="shared" si="16"/>
        <v>762</v>
      </c>
    </row>
    <row r="126" spans="1:17" x14ac:dyDescent="0.35">
      <c r="A126" s="10">
        <v>28</v>
      </c>
      <c r="B126" s="11">
        <v>94</v>
      </c>
      <c r="C126" s="12" t="s">
        <v>81</v>
      </c>
      <c r="D126" s="12" t="s">
        <v>82</v>
      </c>
      <c r="E126" s="11" t="s">
        <v>297</v>
      </c>
      <c r="F126" s="11" t="s">
        <v>27</v>
      </c>
      <c r="G126" s="15">
        <v>94</v>
      </c>
      <c r="H126" s="15">
        <v>95</v>
      </c>
      <c r="I126" s="15">
        <v>97</v>
      </c>
      <c r="J126" s="15">
        <v>95</v>
      </c>
      <c r="K126" s="15">
        <f t="shared" si="14"/>
        <v>381</v>
      </c>
      <c r="L126" s="15">
        <v>94</v>
      </c>
      <c r="M126" s="15">
        <v>96</v>
      </c>
      <c r="N126" s="15">
        <v>94</v>
      </c>
      <c r="O126" s="15">
        <v>95</v>
      </c>
      <c r="P126" s="15">
        <f t="shared" si="15"/>
        <v>379</v>
      </c>
      <c r="Q126" s="15">
        <f t="shared" si="16"/>
        <v>760</v>
      </c>
    </row>
    <row r="127" spans="1:17" x14ac:dyDescent="0.35">
      <c r="A127" s="10">
        <v>29</v>
      </c>
      <c r="B127" s="11">
        <v>121</v>
      </c>
      <c r="C127" s="12" t="s">
        <v>125</v>
      </c>
      <c r="D127" s="12" t="s">
        <v>126</v>
      </c>
      <c r="E127" s="11" t="s">
        <v>297</v>
      </c>
      <c r="F127" s="11" t="s">
        <v>38</v>
      </c>
      <c r="G127" s="15">
        <v>92</v>
      </c>
      <c r="H127" s="15">
        <v>96</v>
      </c>
      <c r="I127" s="15">
        <v>96</v>
      </c>
      <c r="J127" s="15">
        <v>97</v>
      </c>
      <c r="K127" s="15">
        <f t="shared" si="14"/>
        <v>381</v>
      </c>
      <c r="L127" s="15">
        <v>93</v>
      </c>
      <c r="M127" s="15">
        <v>95</v>
      </c>
      <c r="N127" s="15">
        <v>94</v>
      </c>
      <c r="O127" s="15">
        <v>95</v>
      </c>
      <c r="P127" s="15">
        <f t="shared" si="15"/>
        <v>377</v>
      </c>
      <c r="Q127" s="15">
        <f t="shared" si="16"/>
        <v>758</v>
      </c>
    </row>
    <row r="128" spans="1:17" x14ac:dyDescent="0.35">
      <c r="A128" s="10">
        <v>30</v>
      </c>
      <c r="B128" s="11">
        <v>46</v>
      </c>
      <c r="C128" s="12" t="s">
        <v>118</v>
      </c>
      <c r="D128" s="12" t="s">
        <v>119</v>
      </c>
      <c r="E128" s="11" t="s">
        <v>37</v>
      </c>
      <c r="F128" s="11" t="s">
        <v>38</v>
      </c>
      <c r="G128" s="15">
        <v>92</v>
      </c>
      <c r="H128" s="15">
        <v>94</v>
      </c>
      <c r="I128" s="15">
        <v>94</v>
      </c>
      <c r="J128" s="15">
        <v>94</v>
      </c>
      <c r="K128" s="15">
        <f t="shared" si="14"/>
        <v>374</v>
      </c>
      <c r="L128" s="15">
        <v>97</v>
      </c>
      <c r="M128" s="15">
        <v>96</v>
      </c>
      <c r="N128" s="15">
        <v>95</v>
      </c>
      <c r="O128" s="15">
        <v>95</v>
      </c>
      <c r="P128" s="15">
        <f t="shared" si="15"/>
        <v>383</v>
      </c>
      <c r="Q128" s="15">
        <f t="shared" si="16"/>
        <v>757</v>
      </c>
    </row>
    <row r="129" spans="1:17" x14ac:dyDescent="0.35">
      <c r="A129" s="10">
        <v>31</v>
      </c>
      <c r="B129" s="11">
        <v>133</v>
      </c>
      <c r="C129" s="12" t="s">
        <v>50</v>
      </c>
      <c r="D129" s="12" t="s">
        <v>51</v>
      </c>
      <c r="E129" s="11" t="s">
        <v>26</v>
      </c>
      <c r="F129" s="11" t="s">
        <v>27</v>
      </c>
      <c r="G129" s="15">
        <v>94</v>
      </c>
      <c r="H129" s="15">
        <v>96</v>
      </c>
      <c r="I129" s="15">
        <v>96</v>
      </c>
      <c r="J129" s="15">
        <v>92</v>
      </c>
      <c r="K129" s="15">
        <f t="shared" si="14"/>
        <v>378</v>
      </c>
      <c r="L129" s="15">
        <v>90</v>
      </c>
      <c r="M129" s="15">
        <v>99</v>
      </c>
      <c r="N129" s="15">
        <v>96</v>
      </c>
      <c r="O129" s="15">
        <v>94</v>
      </c>
      <c r="P129" s="15">
        <f t="shared" si="15"/>
        <v>379</v>
      </c>
      <c r="Q129" s="15">
        <f t="shared" si="16"/>
        <v>757</v>
      </c>
    </row>
    <row r="130" spans="1:17" x14ac:dyDescent="0.35">
      <c r="A130" s="10">
        <v>32</v>
      </c>
      <c r="B130" s="11">
        <v>51</v>
      </c>
      <c r="C130" s="12" t="s">
        <v>59</v>
      </c>
      <c r="D130" s="12" t="s">
        <v>60</v>
      </c>
      <c r="E130" s="11" t="s">
        <v>26</v>
      </c>
      <c r="F130" s="11" t="s">
        <v>38</v>
      </c>
      <c r="G130" s="15">
        <v>91</v>
      </c>
      <c r="H130" s="15">
        <v>96</v>
      </c>
      <c r="I130" s="15">
        <v>94</v>
      </c>
      <c r="J130" s="15">
        <v>96</v>
      </c>
      <c r="K130" s="15">
        <f t="shared" si="14"/>
        <v>377</v>
      </c>
      <c r="L130" s="15">
        <v>95</v>
      </c>
      <c r="M130" s="15">
        <v>98</v>
      </c>
      <c r="N130" s="15">
        <v>94</v>
      </c>
      <c r="O130" s="15">
        <v>92</v>
      </c>
      <c r="P130" s="15">
        <f t="shared" si="15"/>
        <v>379</v>
      </c>
      <c r="Q130" s="15">
        <f t="shared" si="16"/>
        <v>756</v>
      </c>
    </row>
    <row r="131" spans="1:17" x14ac:dyDescent="0.35">
      <c r="A131" s="10">
        <v>33</v>
      </c>
      <c r="B131" s="11">
        <v>103</v>
      </c>
      <c r="C131" s="12" t="s">
        <v>83</v>
      </c>
      <c r="D131" s="12" t="s">
        <v>84</v>
      </c>
      <c r="E131" s="11" t="s">
        <v>37</v>
      </c>
      <c r="F131" s="11" t="s">
        <v>38</v>
      </c>
      <c r="G131" s="15">
        <v>92</v>
      </c>
      <c r="H131" s="15">
        <v>95</v>
      </c>
      <c r="I131" s="15">
        <v>97</v>
      </c>
      <c r="J131" s="15">
        <v>95</v>
      </c>
      <c r="K131" s="15">
        <f t="shared" si="14"/>
        <v>379</v>
      </c>
      <c r="L131" s="15">
        <v>89</v>
      </c>
      <c r="M131" s="15">
        <v>95</v>
      </c>
      <c r="N131" s="15">
        <v>94</v>
      </c>
      <c r="O131" s="15">
        <v>98</v>
      </c>
      <c r="P131" s="15">
        <f t="shared" si="15"/>
        <v>376</v>
      </c>
      <c r="Q131" s="15">
        <f t="shared" si="16"/>
        <v>755</v>
      </c>
    </row>
    <row r="132" spans="1:17" x14ac:dyDescent="0.35">
      <c r="A132" s="10">
        <v>34</v>
      </c>
      <c r="B132" s="11">
        <v>166</v>
      </c>
      <c r="C132" s="12" t="s">
        <v>97</v>
      </c>
      <c r="D132" s="12" t="s">
        <v>98</v>
      </c>
      <c r="E132" s="11" t="s">
        <v>26</v>
      </c>
      <c r="F132" s="11" t="s">
        <v>27</v>
      </c>
      <c r="G132" s="15">
        <v>94</v>
      </c>
      <c r="H132" s="15">
        <v>93</v>
      </c>
      <c r="I132" s="15">
        <v>94</v>
      </c>
      <c r="J132" s="15">
        <v>99</v>
      </c>
      <c r="K132" s="15">
        <f t="shared" si="14"/>
        <v>380</v>
      </c>
      <c r="L132" s="15">
        <v>95</v>
      </c>
      <c r="M132" s="15">
        <v>94</v>
      </c>
      <c r="N132" s="15">
        <v>93</v>
      </c>
      <c r="O132" s="15">
        <v>92</v>
      </c>
      <c r="P132" s="15">
        <f t="shared" si="15"/>
        <v>374</v>
      </c>
      <c r="Q132" s="15">
        <f t="shared" si="16"/>
        <v>754</v>
      </c>
    </row>
    <row r="133" spans="1:17" x14ac:dyDescent="0.35">
      <c r="A133" s="10">
        <v>35</v>
      </c>
      <c r="B133" s="11">
        <v>65</v>
      </c>
      <c r="C133" s="12" t="s">
        <v>137</v>
      </c>
      <c r="D133" s="12" t="s">
        <v>138</v>
      </c>
      <c r="E133" s="11" t="s">
        <v>37</v>
      </c>
      <c r="F133" s="11" t="s">
        <v>38</v>
      </c>
      <c r="G133" s="15">
        <v>92</v>
      </c>
      <c r="H133" s="15">
        <v>98</v>
      </c>
      <c r="I133" s="15">
        <v>93</v>
      </c>
      <c r="J133" s="15">
        <v>93</v>
      </c>
      <c r="K133" s="15">
        <f t="shared" si="14"/>
        <v>376</v>
      </c>
      <c r="L133" s="15">
        <v>95</v>
      </c>
      <c r="M133" s="15">
        <v>94</v>
      </c>
      <c r="N133" s="15">
        <v>91</v>
      </c>
      <c r="O133" s="15">
        <v>94</v>
      </c>
      <c r="P133" s="15">
        <f t="shared" si="15"/>
        <v>374</v>
      </c>
      <c r="Q133" s="15">
        <f t="shared" si="16"/>
        <v>750</v>
      </c>
    </row>
    <row r="134" spans="1:17" x14ac:dyDescent="0.35">
      <c r="A134" s="10">
        <v>36</v>
      </c>
      <c r="B134" s="11">
        <v>61</v>
      </c>
      <c r="C134" s="12" t="s">
        <v>106</v>
      </c>
      <c r="D134" s="12" t="s">
        <v>107</v>
      </c>
      <c r="E134" s="11" t="s">
        <v>37</v>
      </c>
      <c r="F134" s="11" t="s">
        <v>56</v>
      </c>
      <c r="G134" s="15">
        <v>93</v>
      </c>
      <c r="H134" s="15">
        <v>95</v>
      </c>
      <c r="I134" s="15">
        <v>91</v>
      </c>
      <c r="J134" s="15">
        <v>93</v>
      </c>
      <c r="K134" s="15">
        <f t="shared" si="14"/>
        <v>372</v>
      </c>
      <c r="L134" s="15">
        <v>96</v>
      </c>
      <c r="M134" s="15">
        <v>89</v>
      </c>
      <c r="N134" s="15">
        <v>94</v>
      </c>
      <c r="O134" s="15">
        <v>96</v>
      </c>
      <c r="P134" s="15">
        <f t="shared" si="15"/>
        <v>375</v>
      </c>
      <c r="Q134" s="15">
        <f t="shared" si="16"/>
        <v>747</v>
      </c>
    </row>
    <row r="135" spans="1:17" x14ac:dyDescent="0.35">
      <c r="A135" s="10">
        <v>37</v>
      </c>
      <c r="B135" s="11">
        <v>67</v>
      </c>
      <c r="C135" s="12" t="s">
        <v>66</v>
      </c>
      <c r="D135" s="12" t="s">
        <v>67</v>
      </c>
      <c r="E135" s="11" t="s">
        <v>37</v>
      </c>
      <c r="F135" s="11" t="s">
        <v>38</v>
      </c>
      <c r="G135" s="15">
        <v>93</v>
      </c>
      <c r="H135" s="15">
        <v>91</v>
      </c>
      <c r="I135" s="15">
        <v>94</v>
      </c>
      <c r="J135" s="15">
        <v>93</v>
      </c>
      <c r="K135" s="15">
        <f t="shared" si="14"/>
        <v>371</v>
      </c>
      <c r="L135" s="15">
        <v>94</v>
      </c>
      <c r="M135" s="15">
        <v>92</v>
      </c>
      <c r="N135" s="15">
        <v>92</v>
      </c>
      <c r="O135" s="15">
        <v>96</v>
      </c>
      <c r="P135" s="15">
        <f t="shared" si="15"/>
        <v>374</v>
      </c>
      <c r="Q135" s="15">
        <f t="shared" si="16"/>
        <v>745</v>
      </c>
    </row>
    <row r="136" spans="1:17" x14ac:dyDescent="0.35">
      <c r="A136" s="10">
        <v>38</v>
      </c>
      <c r="B136" s="11">
        <v>24</v>
      </c>
      <c r="C136" s="12" t="s">
        <v>57</v>
      </c>
      <c r="D136" s="12" t="s">
        <v>58</v>
      </c>
      <c r="E136" s="11" t="s">
        <v>37</v>
      </c>
      <c r="F136" s="11" t="s">
        <v>38</v>
      </c>
      <c r="G136" s="15">
        <v>91</v>
      </c>
      <c r="H136" s="15">
        <v>95</v>
      </c>
      <c r="I136" s="15">
        <v>96</v>
      </c>
      <c r="J136" s="15">
        <v>92</v>
      </c>
      <c r="K136" s="15">
        <f t="shared" si="14"/>
        <v>374</v>
      </c>
      <c r="L136" s="15">
        <v>94</v>
      </c>
      <c r="M136" s="15">
        <v>93</v>
      </c>
      <c r="N136" s="15">
        <v>92</v>
      </c>
      <c r="O136" s="15">
        <v>92</v>
      </c>
      <c r="P136" s="15">
        <f t="shared" si="15"/>
        <v>371</v>
      </c>
      <c r="Q136" s="15">
        <f t="shared" si="16"/>
        <v>745</v>
      </c>
    </row>
    <row r="137" spans="1:17" x14ac:dyDescent="0.35">
      <c r="A137" s="10">
        <v>39</v>
      </c>
      <c r="B137" s="11">
        <v>91</v>
      </c>
      <c r="C137" s="12" t="s">
        <v>72</v>
      </c>
      <c r="D137" s="12" t="s">
        <v>73</v>
      </c>
      <c r="E137" s="11" t="s">
        <v>26</v>
      </c>
      <c r="F137" s="11" t="s">
        <v>38</v>
      </c>
      <c r="G137" s="15">
        <v>94</v>
      </c>
      <c r="H137" s="15">
        <v>95</v>
      </c>
      <c r="I137" s="15">
        <v>93</v>
      </c>
      <c r="J137" s="15">
        <v>93</v>
      </c>
      <c r="K137" s="15">
        <f t="shared" si="14"/>
        <v>375</v>
      </c>
      <c r="L137" s="15">
        <v>90</v>
      </c>
      <c r="M137" s="15">
        <v>95</v>
      </c>
      <c r="N137" s="15">
        <v>92</v>
      </c>
      <c r="O137" s="15">
        <v>93</v>
      </c>
      <c r="P137" s="15">
        <f t="shared" si="15"/>
        <v>370</v>
      </c>
      <c r="Q137" s="15">
        <f t="shared" si="16"/>
        <v>745</v>
      </c>
    </row>
    <row r="138" spans="1:17" x14ac:dyDescent="0.35">
      <c r="A138" s="10">
        <v>40</v>
      </c>
      <c r="B138" s="11">
        <v>206</v>
      </c>
      <c r="C138" s="12" t="s">
        <v>52</v>
      </c>
      <c r="D138" s="12" t="s">
        <v>78</v>
      </c>
      <c r="E138" s="11" t="s">
        <v>26</v>
      </c>
      <c r="F138" s="11" t="s">
        <v>34</v>
      </c>
      <c r="G138" s="15">
        <v>93</v>
      </c>
      <c r="H138" s="15">
        <v>94</v>
      </c>
      <c r="I138" s="15">
        <v>89</v>
      </c>
      <c r="J138" s="15">
        <v>92</v>
      </c>
      <c r="K138" s="15">
        <f t="shared" si="14"/>
        <v>368</v>
      </c>
      <c r="L138" s="15">
        <v>90</v>
      </c>
      <c r="M138" s="15">
        <v>95</v>
      </c>
      <c r="N138" s="15">
        <v>95</v>
      </c>
      <c r="O138" s="15">
        <v>95</v>
      </c>
      <c r="P138" s="15">
        <f t="shared" si="15"/>
        <v>375</v>
      </c>
      <c r="Q138" s="15">
        <f t="shared" si="16"/>
        <v>743</v>
      </c>
    </row>
    <row r="139" spans="1:17" x14ac:dyDescent="0.35">
      <c r="A139" s="10">
        <v>41</v>
      </c>
      <c r="B139" s="11">
        <v>64</v>
      </c>
      <c r="C139" s="12" t="s">
        <v>54</v>
      </c>
      <c r="D139" s="12" t="s">
        <v>55</v>
      </c>
      <c r="E139" s="11" t="s">
        <v>26</v>
      </c>
      <c r="F139" s="11" t="s">
        <v>56</v>
      </c>
      <c r="G139" s="15">
        <v>93</v>
      </c>
      <c r="H139" s="15">
        <v>93</v>
      </c>
      <c r="I139" s="15">
        <v>95</v>
      </c>
      <c r="J139" s="15">
        <v>89</v>
      </c>
      <c r="K139" s="15">
        <f t="shared" si="14"/>
        <v>370</v>
      </c>
      <c r="L139" s="15">
        <v>92</v>
      </c>
      <c r="M139" s="15">
        <v>94</v>
      </c>
      <c r="N139" s="15">
        <v>95</v>
      </c>
      <c r="O139" s="15">
        <v>91</v>
      </c>
      <c r="P139" s="15">
        <f t="shared" si="15"/>
        <v>372</v>
      </c>
      <c r="Q139" s="15">
        <f t="shared" si="16"/>
        <v>742</v>
      </c>
    </row>
    <row r="140" spans="1:17" x14ac:dyDescent="0.35">
      <c r="A140" s="10">
        <v>42</v>
      </c>
      <c r="B140" s="11">
        <v>176</v>
      </c>
      <c r="C140" s="12" t="s">
        <v>114</v>
      </c>
      <c r="D140" s="12" t="s">
        <v>115</v>
      </c>
      <c r="E140" s="11" t="s">
        <v>37</v>
      </c>
      <c r="F140" s="11" t="s">
        <v>38</v>
      </c>
      <c r="G140" s="15">
        <v>92</v>
      </c>
      <c r="H140" s="15">
        <v>88</v>
      </c>
      <c r="I140" s="15">
        <v>86</v>
      </c>
      <c r="J140" s="15">
        <v>87</v>
      </c>
      <c r="K140" s="15">
        <f t="shared" si="14"/>
        <v>353</v>
      </c>
      <c r="L140" s="15">
        <v>93</v>
      </c>
      <c r="M140" s="15">
        <v>97</v>
      </c>
      <c r="N140" s="15">
        <v>91</v>
      </c>
      <c r="O140" s="15">
        <v>93</v>
      </c>
      <c r="P140" s="15">
        <f t="shared" si="15"/>
        <v>374</v>
      </c>
      <c r="Q140" s="15">
        <f t="shared" si="16"/>
        <v>727</v>
      </c>
    </row>
    <row r="141" spans="1:17" x14ac:dyDescent="0.35">
      <c r="A141" s="10">
        <v>43</v>
      </c>
      <c r="B141" s="11">
        <v>113</v>
      </c>
      <c r="C141" s="12" t="s">
        <v>108</v>
      </c>
      <c r="D141" s="12" t="s">
        <v>109</v>
      </c>
      <c r="E141" s="11" t="s">
        <v>37</v>
      </c>
      <c r="F141" s="11" t="s">
        <v>38</v>
      </c>
      <c r="G141" s="15">
        <v>92</v>
      </c>
      <c r="H141" s="15">
        <v>90</v>
      </c>
      <c r="I141" s="15">
        <v>90</v>
      </c>
      <c r="J141" s="15">
        <v>93</v>
      </c>
      <c r="K141" s="15">
        <f t="shared" si="14"/>
        <v>365</v>
      </c>
      <c r="L141" s="15">
        <v>90</v>
      </c>
      <c r="M141" s="15">
        <v>90</v>
      </c>
      <c r="N141" s="15">
        <v>86</v>
      </c>
      <c r="O141" s="15">
        <v>94</v>
      </c>
      <c r="P141" s="15">
        <f t="shared" si="15"/>
        <v>360</v>
      </c>
      <c r="Q141" s="15">
        <f t="shared" si="16"/>
        <v>725</v>
      </c>
    </row>
  </sheetData>
  <conditionalFormatting sqref="L1:P1048576">
    <cfRule type="cellIs" dxfId="6" priority="1" stopIfTrue="1" operator="equal">
      <formula>100</formula>
    </cfRule>
  </conditionalFormatting>
  <printOptions horizontalCentered="1"/>
  <pageMargins left="0.2" right="0.2" top="0.25" bottom="0.2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/>
  </sheetViews>
  <sheetFormatPr defaultColWidth="9.1796875" defaultRowHeight="15.5" x14ac:dyDescent="0.35"/>
  <cols>
    <col min="1" max="1" width="7.1796875" style="1" customWidth="1"/>
    <col min="2" max="2" width="5.1796875" style="1" bestFit="1" customWidth="1"/>
    <col min="3" max="3" width="13.7265625" style="1" bestFit="1" customWidth="1"/>
    <col min="4" max="4" width="13" style="1" bestFit="1" customWidth="1"/>
    <col min="5" max="5" width="5.81640625" style="1" bestFit="1" customWidth="1"/>
    <col min="6" max="6" width="7.453125" style="1" bestFit="1" customWidth="1"/>
    <col min="7" max="7" width="5.1796875" style="1" bestFit="1" customWidth="1"/>
    <col min="8" max="12" width="3.81640625" style="1" bestFit="1" customWidth="1"/>
    <col min="13" max="15" width="5.1796875" style="1" bestFit="1" customWidth="1"/>
    <col min="16" max="19" width="3.81640625" style="1" bestFit="1" customWidth="1"/>
    <col min="20" max="20" width="5.1796875" style="1" bestFit="1" customWidth="1"/>
    <col min="21" max="21" width="7.7265625" style="15" bestFit="1" customWidth="1"/>
    <col min="22" max="25" width="3.81640625" style="1" bestFit="1" customWidth="1"/>
    <col min="26" max="16384" width="9.1796875" style="1"/>
  </cols>
  <sheetData>
    <row r="1" spans="1:21" s="3" customFormat="1" ht="18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5" customFormat="1" ht="18" x14ac:dyDescent="0.4">
      <c r="A2" s="2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5" customFormat="1" ht="18" x14ac:dyDescent="0.4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6" customFormat="1" x14ac:dyDescent="0.35">
      <c r="U4" s="14"/>
    </row>
    <row r="5" spans="1:21" s="6" customFormat="1" x14ac:dyDescent="0.35">
      <c r="A5" s="6" t="s">
        <v>3</v>
      </c>
      <c r="F5" s="6" t="s">
        <v>313</v>
      </c>
      <c r="U5" s="14">
        <v>1136</v>
      </c>
    </row>
    <row r="6" spans="1:21" s="6" customFormat="1" x14ac:dyDescent="0.35">
      <c r="A6" s="6" t="s">
        <v>4</v>
      </c>
      <c r="F6" s="6" t="s">
        <v>314</v>
      </c>
      <c r="U6" s="14">
        <v>1124</v>
      </c>
    </row>
    <row r="7" spans="1:21" s="6" customFormat="1" x14ac:dyDescent="0.35">
      <c r="A7" s="6" t="s">
        <v>5</v>
      </c>
      <c r="F7" s="6" t="s">
        <v>315</v>
      </c>
      <c r="U7" s="14">
        <v>1104</v>
      </c>
    </row>
    <row r="8" spans="1:21" s="6" customFormat="1" x14ac:dyDescent="0.35"/>
    <row r="9" spans="1:21" s="6" customFormat="1" x14ac:dyDescent="0.35">
      <c r="A9" s="6" t="s">
        <v>6</v>
      </c>
      <c r="F9" s="6" t="s">
        <v>361</v>
      </c>
      <c r="U9" s="14">
        <v>1063</v>
      </c>
    </row>
    <row r="10" spans="1:21" s="6" customFormat="1" x14ac:dyDescent="0.35">
      <c r="A10" s="6" t="s">
        <v>4</v>
      </c>
      <c r="F10" s="6" t="s">
        <v>316</v>
      </c>
      <c r="U10" s="14">
        <v>1019</v>
      </c>
    </row>
    <row r="11" spans="1:21" s="6" customFormat="1" x14ac:dyDescent="0.35">
      <c r="A11" s="6" t="s">
        <v>5</v>
      </c>
      <c r="F11" s="6" t="s">
        <v>317</v>
      </c>
      <c r="U11" s="14">
        <v>959</v>
      </c>
    </row>
    <row r="12" spans="1:21" s="6" customFormat="1" x14ac:dyDescent="0.35">
      <c r="U12" s="14"/>
    </row>
    <row r="13" spans="1:21" s="6" customFormat="1" x14ac:dyDescent="0.35">
      <c r="A13" s="6" t="s">
        <v>17</v>
      </c>
      <c r="F13" s="6" t="s">
        <v>315</v>
      </c>
      <c r="U13" s="14">
        <v>1104</v>
      </c>
    </row>
    <row r="14" spans="1:21" s="6" customFormat="1" x14ac:dyDescent="0.35">
      <c r="A14" s="6" t="s">
        <v>4</v>
      </c>
      <c r="F14" s="6" t="s">
        <v>319</v>
      </c>
      <c r="U14" s="14">
        <v>1027</v>
      </c>
    </row>
    <row r="15" spans="1:21" s="6" customFormat="1" x14ac:dyDescent="0.35">
      <c r="A15" s="6" t="s">
        <v>5</v>
      </c>
      <c r="F15" s="6" t="s">
        <v>320</v>
      </c>
      <c r="U15" s="14">
        <v>964</v>
      </c>
    </row>
    <row r="16" spans="1:21" s="6" customFormat="1" x14ac:dyDescent="0.35">
      <c r="U16" s="14"/>
    </row>
    <row r="17" spans="1:21" s="6" customFormat="1" x14ac:dyDescent="0.35">
      <c r="A17" s="6" t="s">
        <v>285</v>
      </c>
      <c r="F17" s="6" t="s">
        <v>318</v>
      </c>
      <c r="U17" s="14">
        <v>1111</v>
      </c>
    </row>
    <row r="18" spans="1:21" s="6" customFormat="1" x14ac:dyDescent="0.35">
      <c r="U18" s="14"/>
    </row>
    <row r="19" spans="1:21" x14ac:dyDescent="0.35">
      <c r="A19" s="7" t="s">
        <v>144</v>
      </c>
      <c r="B19" s="8" t="s">
        <v>19</v>
      </c>
      <c r="C19" s="9" t="s">
        <v>20</v>
      </c>
      <c r="D19" s="9" t="s">
        <v>21</v>
      </c>
      <c r="E19" s="8" t="s">
        <v>22</v>
      </c>
      <c r="F19" s="8" t="s">
        <v>23</v>
      </c>
      <c r="G19" s="16">
        <v>180</v>
      </c>
      <c r="H19" s="17"/>
      <c r="I19" s="16">
        <v>10</v>
      </c>
      <c r="J19" s="17"/>
      <c r="K19" s="16">
        <v>8</v>
      </c>
      <c r="L19" s="17"/>
      <c r="M19" s="14" t="s">
        <v>145</v>
      </c>
      <c r="N19" s="16">
        <v>180</v>
      </c>
      <c r="O19" s="17"/>
      <c r="P19" s="16">
        <v>10</v>
      </c>
      <c r="Q19" s="17"/>
      <c r="R19" s="16">
        <v>8</v>
      </c>
      <c r="S19" s="17"/>
      <c r="T19" s="14" t="s">
        <v>146</v>
      </c>
      <c r="U19" s="14" t="s">
        <v>150</v>
      </c>
    </row>
    <row r="20" spans="1:21" x14ac:dyDescent="0.35">
      <c r="A20" s="15">
        <v>1</v>
      </c>
      <c r="B20" s="11">
        <v>19</v>
      </c>
      <c r="C20" s="12" t="s">
        <v>271</v>
      </c>
      <c r="D20" s="12" t="s">
        <v>272</v>
      </c>
      <c r="E20" s="11"/>
      <c r="F20" s="11" t="s">
        <v>38</v>
      </c>
      <c r="G20" s="15">
        <v>95</v>
      </c>
      <c r="H20" s="15">
        <v>96</v>
      </c>
      <c r="I20" s="15">
        <v>94</v>
      </c>
      <c r="J20" s="15">
        <v>90</v>
      </c>
      <c r="K20" s="15">
        <v>97</v>
      </c>
      <c r="L20" s="15">
        <v>93</v>
      </c>
      <c r="M20" s="15">
        <v>565</v>
      </c>
      <c r="N20" s="19">
        <v>98</v>
      </c>
      <c r="O20" s="19">
        <v>100</v>
      </c>
      <c r="P20" s="19">
        <v>94</v>
      </c>
      <c r="Q20" s="19">
        <v>95</v>
      </c>
      <c r="R20" s="19">
        <v>90</v>
      </c>
      <c r="S20" s="19">
        <v>94</v>
      </c>
      <c r="T20" s="15">
        <f t="shared" ref="T20:T34" si="0">SUM(N20:S20)</f>
        <v>571</v>
      </c>
      <c r="U20" s="15">
        <f t="shared" ref="U20:U33" si="1">T20+M20</f>
        <v>1136</v>
      </c>
    </row>
    <row r="21" spans="1:21" x14ac:dyDescent="0.35">
      <c r="A21" s="15">
        <v>2</v>
      </c>
      <c r="B21" s="11">
        <v>217</v>
      </c>
      <c r="C21" s="12" t="s">
        <v>273</v>
      </c>
      <c r="D21" s="12" t="s">
        <v>274</v>
      </c>
      <c r="E21" s="11"/>
      <c r="F21" s="11" t="s">
        <v>27</v>
      </c>
      <c r="G21" s="15">
        <v>97</v>
      </c>
      <c r="H21" s="15">
        <v>94</v>
      </c>
      <c r="I21" s="15">
        <v>93</v>
      </c>
      <c r="J21" s="15">
        <v>94</v>
      </c>
      <c r="K21" s="15">
        <v>94</v>
      </c>
      <c r="L21" s="15">
        <v>94</v>
      </c>
      <c r="M21" s="15">
        <v>566</v>
      </c>
      <c r="N21" s="19">
        <v>93</v>
      </c>
      <c r="O21" s="19">
        <v>95</v>
      </c>
      <c r="P21" s="19">
        <v>90</v>
      </c>
      <c r="Q21" s="19">
        <v>92</v>
      </c>
      <c r="R21" s="19">
        <v>92</v>
      </c>
      <c r="S21" s="19">
        <v>96</v>
      </c>
      <c r="T21" s="15">
        <f t="shared" si="0"/>
        <v>558</v>
      </c>
      <c r="U21" s="15">
        <f t="shared" si="1"/>
        <v>1124</v>
      </c>
    </row>
    <row r="22" spans="1:21" x14ac:dyDescent="0.35">
      <c r="A22" s="15">
        <v>3</v>
      </c>
      <c r="B22" s="11">
        <v>181</v>
      </c>
      <c r="C22" s="12" t="s">
        <v>278</v>
      </c>
      <c r="D22" s="12" t="s">
        <v>279</v>
      </c>
      <c r="E22" s="11" t="s">
        <v>30</v>
      </c>
      <c r="F22" s="11" t="s">
        <v>30</v>
      </c>
      <c r="G22" s="15">
        <v>94</v>
      </c>
      <c r="H22" s="15">
        <v>94</v>
      </c>
      <c r="I22" s="15">
        <v>92</v>
      </c>
      <c r="J22" s="15">
        <v>92</v>
      </c>
      <c r="K22" s="15">
        <v>87</v>
      </c>
      <c r="L22" s="15">
        <v>94</v>
      </c>
      <c r="M22" s="15">
        <v>553</v>
      </c>
      <c r="N22" s="19">
        <v>96</v>
      </c>
      <c r="O22" s="19">
        <v>98</v>
      </c>
      <c r="P22" s="19">
        <v>96</v>
      </c>
      <c r="Q22" s="19">
        <v>88</v>
      </c>
      <c r="R22" s="19">
        <v>86</v>
      </c>
      <c r="S22" s="19">
        <v>94</v>
      </c>
      <c r="T22" s="15">
        <f t="shared" si="0"/>
        <v>558</v>
      </c>
      <c r="U22" s="15">
        <f t="shared" si="1"/>
        <v>1111</v>
      </c>
    </row>
    <row r="23" spans="1:21" x14ac:dyDescent="0.35">
      <c r="A23" s="15">
        <v>4</v>
      </c>
      <c r="B23" s="11">
        <v>159</v>
      </c>
      <c r="C23" s="12" t="s">
        <v>270</v>
      </c>
      <c r="D23" s="12" t="s">
        <v>182</v>
      </c>
      <c r="E23" s="11" t="s">
        <v>26</v>
      </c>
      <c r="F23" s="11" t="s">
        <v>38</v>
      </c>
      <c r="G23" s="15">
        <v>92</v>
      </c>
      <c r="H23" s="15">
        <v>93</v>
      </c>
      <c r="I23" s="15">
        <v>95</v>
      </c>
      <c r="J23" s="15">
        <v>93</v>
      </c>
      <c r="K23" s="15">
        <v>95</v>
      </c>
      <c r="L23" s="15">
        <v>92</v>
      </c>
      <c r="M23" s="15">
        <v>560</v>
      </c>
      <c r="N23" s="19">
        <v>90</v>
      </c>
      <c r="O23" s="19">
        <v>90</v>
      </c>
      <c r="P23" s="19">
        <v>96</v>
      </c>
      <c r="Q23" s="19">
        <v>92</v>
      </c>
      <c r="R23" s="19">
        <v>80</v>
      </c>
      <c r="S23" s="19">
        <v>96</v>
      </c>
      <c r="T23" s="15">
        <f t="shared" si="0"/>
        <v>544</v>
      </c>
      <c r="U23" s="15">
        <f t="shared" si="1"/>
        <v>1104</v>
      </c>
    </row>
    <row r="24" spans="1:21" x14ac:dyDescent="0.35">
      <c r="A24" s="15">
        <v>5</v>
      </c>
      <c r="B24" s="11">
        <v>179</v>
      </c>
      <c r="C24" s="12" t="s">
        <v>266</v>
      </c>
      <c r="D24" s="12" t="s">
        <v>267</v>
      </c>
      <c r="E24" s="11" t="s">
        <v>30</v>
      </c>
      <c r="F24" s="11" t="s">
        <v>30</v>
      </c>
      <c r="G24" s="15">
        <v>91</v>
      </c>
      <c r="H24" s="15">
        <v>96</v>
      </c>
      <c r="I24" s="15">
        <v>90</v>
      </c>
      <c r="J24" s="15">
        <v>95</v>
      </c>
      <c r="K24" s="15">
        <v>86</v>
      </c>
      <c r="L24" s="15">
        <v>88</v>
      </c>
      <c r="M24" s="15">
        <v>546</v>
      </c>
      <c r="N24" s="19">
        <v>96</v>
      </c>
      <c r="O24" s="19">
        <v>94</v>
      </c>
      <c r="P24" s="19">
        <v>92</v>
      </c>
      <c r="Q24" s="19">
        <v>92</v>
      </c>
      <c r="R24" s="19">
        <v>86</v>
      </c>
      <c r="S24" s="19">
        <v>86</v>
      </c>
      <c r="T24" s="15">
        <f t="shared" si="0"/>
        <v>546</v>
      </c>
      <c r="U24" s="15">
        <f t="shared" si="1"/>
        <v>1092</v>
      </c>
    </row>
    <row r="25" spans="1:21" x14ac:dyDescent="0.35">
      <c r="A25" s="15">
        <v>6</v>
      </c>
      <c r="B25" s="11">
        <v>190</v>
      </c>
      <c r="C25" s="12" t="s">
        <v>275</v>
      </c>
      <c r="D25" s="12" t="s">
        <v>276</v>
      </c>
      <c r="E25" s="11" t="s">
        <v>30</v>
      </c>
      <c r="F25" s="11" t="s">
        <v>30</v>
      </c>
      <c r="G25" s="15">
        <v>95</v>
      </c>
      <c r="H25" s="15">
        <v>96</v>
      </c>
      <c r="I25" s="15">
        <v>92</v>
      </c>
      <c r="J25" s="15">
        <v>93</v>
      </c>
      <c r="K25" s="15">
        <v>87</v>
      </c>
      <c r="L25" s="15">
        <v>90</v>
      </c>
      <c r="M25" s="15">
        <v>553</v>
      </c>
      <c r="N25" s="19">
        <v>76</v>
      </c>
      <c r="O25" s="19">
        <v>92</v>
      </c>
      <c r="P25" s="19">
        <v>98</v>
      </c>
      <c r="Q25" s="19">
        <v>93</v>
      </c>
      <c r="R25" s="19">
        <v>87</v>
      </c>
      <c r="S25" s="19">
        <v>91</v>
      </c>
      <c r="T25" s="15">
        <f t="shared" si="0"/>
        <v>537</v>
      </c>
      <c r="U25" s="15">
        <f t="shared" si="1"/>
        <v>1090</v>
      </c>
    </row>
    <row r="26" spans="1:21" x14ac:dyDescent="0.35">
      <c r="A26" s="15">
        <v>7</v>
      </c>
      <c r="B26" s="11">
        <v>180</v>
      </c>
      <c r="C26" s="12" t="s">
        <v>262</v>
      </c>
      <c r="D26" s="12" t="s">
        <v>263</v>
      </c>
      <c r="E26" s="11" t="s">
        <v>30</v>
      </c>
      <c r="F26" s="11" t="s">
        <v>30</v>
      </c>
      <c r="G26" s="15">
        <v>94</v>
      </c>
      <c r="H26" s="15">
        <v>87</v>
      </c>
      <c r="I26" s="15">
        <v>92</v>
      </c>
      <c r="J26" s="15">
        <v>90</v>
      </c>
      <c r="K26" s="15">
        <v>88</v>
      </c>
      <c r="L26" s="15">
        <v>85</v>
      </c>
      <c r="M26" s="15">
        <v>536</v>
      </c>
      <c r="N26" s="19">
        <v>94</v>
      </c>
      <c r="O26" s="19">
        <v>91</v>
      </c>
      <c r="P26" s="19">
        <v>85</v>
      </c>
      <c r="Q26" s="19">
        <v>91</v>
      </c>
      <c r="R26" s="19">
        <v>86</v>
      </c>
      <c r="S26" s="19">
        <v>86</v>
      </c>
      <c r="T26" s="15">
        <f t="shared" si="0"/>
        <v>533</v>
      </c>
      <c r="U26" s="15">
        <f t="shared" si="1"/>
        <v>1069</v>
      </c>
    </row>
    <row r="27" spans="1:21" x14ac:dyDescent="0.35">
      <c r="A27" s="15">
        <v>8</v>
      </c>
      <c r="B27" s="11">
        <v>241</v>
      </c>
      <c r="C27" s="12" t="s">
        <v>264</v>
      </c>
      <c r="D27" s="12" t="s">
        <v>265</v>
      </c>
      <c r="E27" s="11"/>
      <c r="F27" s="11" t="s">
        <v>27</v>
      </c>
      <c r="G27" s="15">
        <v>88</v>
      </c>
      <c r="H27" s="15">
        <v>97</v>
      </c>
      <c r="I27" s="15">
        <v>87</v>
      </c>
      <c r="J27" s="15">
        <v>91</v>
      </c>
      <c r="K27" s="15">
        <v>77</v>
      </c>
      <c r="L27" s="15">
        <v>85</v>
      </c>
      <c r="M27" s="15">
        <v>525</v>
      </c>
      <c r="N27" s="19">
        <v>92</v>
      </c>
      <c r="O27" s="19">
        <v>94</v>
      </c>
      <c r="P27" s="19">
        <v>90</v>
      </c>
      <c r="Q27" s="19">
        <v>92</v>
      </c>
      <c r="R27" s="19">
        <v>81</v>
      </c>
      <c r="S27" s="19">
        <v>90</v>
      </c>
      <c r="T27" s="15">
        <f t="shared" si="0"/>
        <v>539</v>
      </c>
      <c r="U27" s="15">
        <f t="shared" si="1"/>
        <v>1064</v>
      </c>
    </row>
    <row r="28" spans="1:21" x14ac:dyDescent="0.35">
      <c r="A28" s="15">
        <v>9</v>
      </c>
      <c r="B28" s="11">
        <v>238</v>
      </c>
      <c r="C28" s="12" t="s">
        <v>287</v>
      </c>
      <c r="D28" s="12" t="s">
        <v>272</v>
      </c>
      <c r="E28" s="11" t="s">
        <v>96</v>
      </c>
      <c r="F28" s="11"/>
      <c r="G28" s="15">
        <v>84</v>
      </c>
      <c r="H28" s="15">
        <v>80</v>
      </c>
      <c r="I28" s="15">
        <v>85</v>
      </c>
      <c r="J28" s="15">
        <v>96</v>
      </c>
      <c r="K28" s="15">
        <v>89</v>
      </c>
      <c r="L28" s="15">
        <v>79</v>
      </c>
      <c r="M28" s="15">
        <v>513</v>
      </c>
      <c r="N28" s="19">
        <v>90</v>
      </c>
      <c r="O28" s="19">
        <v>95</v>
      </c>
      <c r="P28" s="19">
        <v>93</v>
      </c>
      <c r="Q28" s="19">
        <v>97</v>
      </c>
      <c r="R28" s="19">
        <v>89</v>
      </c>
      <c r="S28" s="19">
        <v>86</v>
      </c>
      <c r="T28" s="15">
        <f t="shared" si="0"/>
        <v>550</v>
      </c>
      <c r="U28" s="15">
        <f t="shared" si="1"/>
        <v>1063</v>
      </c>
    </row>
    <row r="29" spans="1:21" x14ac:dyDescent="0.35">
      <c r="A29" s="15">
        <v>10</v>
      </c>
      <c r="B29" s="11">
        <v>86</v>
      </c>
      <c r="C29" s="12" t="s">
        <v>277</v>
      </c>
      <c r="D29" s="12" t="s">
        <v>246</v>
      </c>
      <c r="E29" s="11" t="s">
        <v>297</v>
      </c>
      <c r="F29" s="11" t="s">
        <v>38</v>
      </c>
      <c r="G29" s="15">
        <v>87</v>
      </c>
      <c r="H29" s="15">
        <v>91</v>
      </c>
      <c r="I29" s="15">
        <v>92</v>
      </c>
      <c r="J29" s="15">
        <v>80</v>
      </c>
      <c r="K29" s="15">
        <v>93</v>
      </c>
      <c r="L29" s="15">
        <v>79</v>
      </c>
      <c r="M29" s="15">
        <v>522</v>
      </c>
      <c r="N29" s="19">
        <v>84</v>
      </c>
      <c r="O29" s="19">
        <v>87</v>
      </c>
      <c r="P29" s="19">
        <v>84</v>
      </c>
      <c r="Q29" s="19">
        <v>91</v>
      </c>
      <c r="R29" s="19">
        <v>76</v>
      </c>
      <c r="S29" s="19">
        <v>83</v>
      </c>
      <c r="T29" s="15">
        <f t="shared" si="0"/>
        <v>505</v>
      </c>
      <c r="U29" s="15">
        <f t="shared" si="1"/>
        <v>1027</v>
      </c>
    </row>
    <row r="30" spans="1:21" x14ac:dyDescent="0.35">
      <c r="A30" s="15">
        <v>11</v>
      </c>
      <c r="B30" s="11">
        <v>148</v>
      </c>
      <c r="C30" s="12" t="s">
        <v>268</v>
      </c>
      <c r="D30" s="12" t="s">
        <v>269</v>
      </c>
      <c r="E30" s="11" t="s">
        <v>96</v>
      </c>
      <c r="F30" s="11" t="s">
        <v>38</v>
      </c>
      <c r="G30" s="15">
        <v>90</v>
      </c>
      <c r="H30" s="15">
        <v>91</v>
      </c>
      <c r="I30" s="15">
        <v>84</v>
      </c>
      <c r="J30" s="15">
        <v>58</v>
      </c>
      <c r="K30" s="15">
        <v>78</v>
      </c>
      <c r="L30" s="15">
        <v>89</v>
      </c>
      <c r="M30" s="15">
        <v>490</v>
      </c>
      <c r="N30" s="19">
        <v>85</v>
      </c>
      <c r="O30" s="19">
        <v>86</v>
      </c>
      <c r="P30" s="19">
        <v>94</v>
      </c>
      <c r="Q30" s="19">
        <v>87</v>
      </c>
      <c r="R30" s="19">
        <v>84</v>
      </c>
      <c r="S30" s="19">
        <v>93</v>
      </c>
      <c r="T30" s="15">
        <f t="shared" si="0"/>
        <v>529</v>
      </c>
      <c r="U30" s="15">
        <f t="shared" si="1"/>
        <v>1019</v>
      </c>
    </row>
    <row r="31" spans="1:21" x14ac:dyDescent="0.35">
      <c r="A31" s="15">
        <v>12</v>
      </c>
      <c r="B31" s="11">
        <v>249</v>
      </c>
      <c r="C31" s="12" t="s">
        <v>284</v>
      </c>
      <c r="D31" s="12" t="s">
        <v>246</v>
      </c>
      <c r="E31" s="11" t="s">
        <v>26</v>
      </c>
      <c r="F31" s="11" t="s">
        <v>38</v>
      </c>
      <c r="G31" s="15">
        <v>91</v>
      </c>
      <c r="H31" s="15">
        <v>88</v>
      </c>
      <c r="I31" s="15">
        <v>89</v>
      </c>
      <c r="J31" s="15">
        <v>82</v>
      </c>
      <c r="K31" s="15">
        <v>82</v>
      </c>
      <c r="L31" s="15">
        <v>81</v>
      </c>
      <c r="M31" s="15">
        <v>513</v>
      </c>
      <c r="N31" s="19">
        <v>89</v>
      </c>
      <c r="O31" s="19">
        <v>92</v>
      </c>
      <c r="P31" s="19">
        <v>74</v>
      </c>
      <c r="Q31" s="19">
        <v>76</v>
      </c>
      <c r="R31" s="19">
        <v>43</v>
      </c>
      <c r="S31" s="19">
        <v>77</v>
      </c>
      <c r="T31" s="15">
        <f t="shared" si="0"/>
        <v>451</v>
      </c>
      <c r="U31" s="15">
        <f t="shared" si="1"/>
        <v>964</v>
      </c>
    </row>
    <row r="32" spans="1:21" x14ac:dyDescent="0.35">
      <c r="A32" s="15">
        <v>13</v>
      </c>
      <c r="B32" s="11">
        <v>142</v>
      </c>
      <c r="C32" s="12" t="s">
        <v>281</v>
      </c>
      <c r="D32" s="12" t="s">
        <v>282</v>
      </c>
      <c r="E32" s="11" t="s">
        <v>283</v>
      </c>
      <c r="F32" s="11" t="s">
        <v>34</v>
      </c>
      <c r="G32" s="15">
        <v>87</v>
      </c>
      <c r="H32" s="15">
        <v>76</v>
      </c>
      <c r="I32" s="15">
        <v>80</v>
      </c>
      <c r="J32" s="15">
        <v>80</v>
      </c>
      <c r="K32" s="15">
        <v>79</v>
      </c>
      <c r="L32" s="15">
        <v>88</v>
      </c>
      <c r="M32" s="15">
        <v>490</v>
      </c>
      <c r="N32" s="19">
        <v>78</v>
      </c>
      <c r="O32" s="19">
        <v>76</v>
      </c>
      <c r="P32" s="19">
        <v>75</v>
      </c>
      <c r="Q32" s="19">
        <v>85</v>
      </c>
      <c r="R32" s="19">
        <v>74</v>
      </c>
      <c r="S32" s="19">
        <v>81</v>
      </c>
      <c r="T32" s="15">
        <f t="shared" si="0"/>
        <v>469</v>
      </c>
      <c r="U32" s="15">
        <f t="shared" si="1"/>
        <v>959</v>
      </c>
    </row>
    <row r="33" spans="1:21" x14ac:dyDescent="0.35">
      <c r="A33" s="15">
        <v>14</v>
      </c>
      <c r="B33" s="11">
        <v>23</v>
      </c>
      <c r="C33" s="12" t="s">
        <v>261</v>
      </c>
      <c r="D33" s="12" t="s">
        <v>188</v>
      </c>
      <c r="E33" s="11" t="s">
        <v>37</v>
      </c>
      <c r="F33" s="11" t="s">
        <v>34</v>
      </c>
      <c r="G33" s="15">
        <v>86</v>
      </c>
      <c r="H33" s="15">
        <v>89</v>
      </c>
      <c r="I33" s="15">
        <v>71</v>
      </c>
      <c r="J33" s="15">
        <v>81</v>
      </c>
      <c r="K33" s="15">
        <v>75</v>
      </c>
      <c r="L33" s="15">
        <v>81</v>
      </c>
      <c r="M33" s="15">
        <v>483</v>
      </c>
      <c r="N33" s="19">
        <v>93</v>
      </c>
      <c r="O33" s="19">
        <v>87</v>
      </c>
      <c r="P33" s="19">
        <v>79</v>
      </c>
      <c r="Q33" s="19">
        <v>80</v>
      </c>
      <c r="R33" s="19">
        <v>54</v>
      </c>
      <c r="S33" s="19">
        <v>68</v>
      </c>
      <c r="T33" s="15">
        <f t="shared" si="0"/>
        <v>461</v>
      </c>
      <c r="U33" s="15">
        <f t="shared" si="1"/>
        <v>944</v>
      </c>
    </row>
    <row r="34" spans="1:21" x14ac:dyDescent="0.35">
      <c r="A34" s="15">
        <v>15</v>
      </c>
      <c r="B34" s="11">
        <v>242</v>
      </c>
      <c r="C34" s="12" t="s">
        <v>280</v>
      </c>
      <c r="D34" s="12" t="s">
        <v>309</v>
      </c>
      <c r="E34" s="11" t="s">
        <v>96</v>
      </c>
      <c r="F34" s="11" t="s">
        <v>221</v>
      </c>
      <c r="G34" s="15"/>
      <c r="H34" s="15"/>
      <c r="I34" s="15"/>
      <c r="J34" s="15"/>
      <c r="K34" s="15"/>
      <c r="L34" s="15"/>
      <c r="M34" s="15" t="s">
        <v>288</v>
      </c>
      <c r="N34" s="19">
        <v>94</v>
      </c>
      <c r="O34" s="19">
        <v>82</v>
      </c>
      <c r="P34" s="19">
        <v>86</v>
      </c>
      <c r="Q34" s="19">
        <v>83</v>
      </c>
      <c r="R34" s="19">
        <v>85</v>
      </c>
      <c r="S34" s="19">
        <v>82</v>
      </c>
      <c r="T34" s="15">
        <f t="shared" si="0"/>
        <v>512</v>
      </c>
      <c r="U34" s="15">
        <v>512</v>
      </c>
    </row>
  </sheetData>
  <printOptions horizontalCentered="1"/>
  <pageMargins left="0.7" right="0.7" top="0.75" bottom="0.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/>
  </sheetViews>
  <sheetFormatPr defaultColWidth="9.1796875" defaultRowHeight="15.5" x14ac:dyDescent="0.35"/>
  <cols>
    <col min="1" max="1" width="6.453125" style="1" customWidth="1"/>
    <col min="2" max="2" width="5.1796875" style="1" bestFit="1" customWidth="1"/>
    <col min="3" max="3" width="15.81640625" style="1" bestFit="1" customWidth="1"/>
    <col min="4" max="4" width="13" style="1" bestFit="1" customWidth="1"/>
    <col min="5" max="5" width="5" style="1" bestFit="1" customWidth="1"/>
    <col min="6" max="6" width="7.453125" style="1" bestFit="1" customWidth="1"/>
    <col min="7" max="12" width="3.81640625" style="15" bestFit="1" customWidth="1"/>
    <col min="13" max="13" width="5.1796875" style="15" bestFit="1" customWidth="1"/>
    <col min="14" max="19" width="3.81640625" style="15" bestFit="1" customWidth="1"/>
    <col min="20" max="20" width="5.1796875" style="15" bestFit="1" customWidth="1"/>
    <col min="21" max="21" width="7.7265625" style="15" bestFit="1" customWidth="1"/>
    <col min="22" max="16384" width="9.1796875" style="1"/>
  </cols>
  <sheetData>
    <row r="1" spans="1:21" s="3" customFormat="1" ht="18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5" customFormat="1" ht="18" x14ac:dyDescent="0.4">
      <c r="A2" s="2" t="s">
        <v>296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5" customFormat="1" ht="18" x14ac:dyDescent="0.4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6" customFormat="1" x14ac:dyDescent="0.35">
      <c r="A5" s="6" t="s">
        <v>3</v>
      </c>
      <c r="F5" s="6" t="s">
        <v>360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>
        <v>1166</v>
      </c>
    </row>
    <row r="6" spans="1:21" s="6" customFormat="1" x14ac:dyDescent="0.35">
      <c r="A6" s="6" t="s">
        <v>4</v>
      </c>
      <c r="F6" s="6" t="s">
        <v>314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>
        <v>1150</v>
      </c>
    </row>
    <row r="7" spans="1:21" s="6" customFormat="1" x14ac:dyDescent="0.35">
      <c r="A7" s="6" t="s">
        <v>5</v>
      </c>
      <c r="F7" s="6" t="s">
        <v>313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>
        <v>1145</v>
      </c>
    </row>
    <row r="8" spans="1:21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s="6" customFormat="1" x14ac:dyDescent="0.35">
      <c r="A9" s="6" t="s">
        <v>6</v>
      </c>
      <c r="F9" s="6" t="s">
        <v>361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>
        <v>1136</v>
      </c>
    </row>
    <row r="10" spans="1:21" s="6" customFormat="1" x14ac:dyDescent="0.35">
      <c r="A10" s="6" t="s">
        <v>4</v>
      </c>
      <c r="F10" s="6" t="s">
        <v>316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1100</v>
      </c>
    </row>
    <row r="11" spans="1:21" s="6" customFormat="1" x14ac:dyDescent="0.35">
      <c r="A11" s="6" t="s">
        <v>5</v>
      </c>
      <c r="F11" s="6" t="s">
        <v>317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1022</v>
      </c>
    </row>
    <row r="12" spans="1:21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6" customFormat="1" x14ac:dyDescent="0.35">
      <c r="A13" s="6" t="s">
        <v>285</v>
      </c>
      <c r="F13" s="6" t="s">
        <v>362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1134</v>
      </c>
    </row>
    <row r="14" spans="1:21" s="6" customFormat="1" x14ac:dyDescent="0.35"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5">
      <c r="A15" s="7" t="s">
        <v>144</v>
      </c>
      <c r="B15" s="8" t="s">
        <v>19</v>
      </c>
      <c r="C15" s="9" t="s">
        <v>20</v>
      </c>
      <c r="D15" s="9" t="s">
        <v>21</v>
      </c>
      <c r="E15" s="8" t="s">
        <v>22</v>
      </c>
      <c r="F15" s="8" t="s">
        <v>23</v>
      </c>
      <c r="G15" s="14">
        <v>1</v>
      </c>
      <c r="H15" s="14">
        <v>2</v>
      </c>
      <c r="I15" s="14">
        <v>3</v>
      </c>
      <c r="J15" s="14">
        <v>4</v>
      </c>
      <c r="K15" s="14">
        <v>5</v>
      </c>
      <c r="L15" s="14">
        <v>6</v>
      </c>
      <c r="M15" s="14" t="s">
        <v>145</v>
      </c>
      <c r="N15" s="14">
        <v>1</v>
      </c>
      <c r="O15" s="14">
        <v>2</v>
      </c>
      <c r="P15" s="14">
        <v>3</v>
      </c>
      <c r="Q15" s="14">
        <v>4</v>
      </c>
      <c r="R15" s="14">
        <v>5</v>
      </c>
      <c r="S15" s="14">
        <v>6</v>
      </c>
      <c r="T15" s="14" t="s">
        <v>146</v>
      </c>
      <c r="U15" s="14" t="s">
        <v>150</v>
      </c>
    </row>
    <row r="16" spans="1:21" x14ac:dyDescent="0.35">
      <c r="A16" s="15">
        <v>1</v>
      </c>
      <c r="B16" s="11">
        <v>246</v>
      </c>
      <c r="C16" s="12" t="s">
        <v>290</v>
      </c>
      <c r="D16" s="12" t="s">
        <v>291</v>
      </c>
      <c r="E16" s="11"/>
      <c r="F16" s="11" t="s">
        <v>27</v>
      </c>
      <c r="G16" s="19">
        <v>95</v>
      </c>
      <c r="H16" s="19">
        <v>98</v>
      </c>
      <c r="I16" s="19">
        <v>95</v>
      </c>
      <c r="J16" s="19">
        <v>98</v>
      </c>
      <c r="K16" s="19">
        <v>97</v>
      </c>
      <c r="L16" s="19">
        <v>97</v>
      </c>
      <c r="M16" s="19">
        <v>580</v>
      </c>
      <c r="N16" s="15">
        <v>99</v>
      </c>
      <c r="O16" s="15">
        <v>96</v>
      </c>
      <c r="P16" s="15">
        <v>95</v>
      </c>
      <c r="Q16" s="15">
        <v>99</v>
      </c>
      <c r="R16" s="15">
        <v>99</v>
      </c>
      <c r="S16" s="15">
        <v>98</v>
      </c>
      <c r="T16" s="15">
        <f t="shared" ref="T16:T30" si="0">SUM(N16:S16)</f>
        <v>586</v>
      </c>
      <c r="U16" s="15">
        <f t="shared" ref="U16:U29" si="1">T16+M16</f>
        <v>1166</v>
      </c>
    </row>
    <row r="17" spans="1:21" x14ac:dyDescent="0.35">
      <c r="A17" s="15">
        <v>2</v>
      </c>
      <c r="B17" s="11">
        <v>217</v>
      </c>
      <c r="C17" s="12" t="s">
        <v>273</v>
      </c>
      <c r="D17" s="12" t="s">
        <v>274</v>
      </c>
      <c r="E17" s="11"/>
      <c r="F17" s="11" t="s">
        <v>27</v>
      </c>
      <c r="G17" s="19">
        <v>93</v>
      </c>
      <c r="H17" s="19">
        <v>95</v>
      </c>
      <c r="I17" s="19">
        <v>95</v>
      </c>
      <c r="J17" s="19">
        <v>97</v>
      </c>
      <c r="K17" s="19">
        <v>99</v>
      </c>
      <c r="L17" s="19">
        <v>97</v>
      </c>
      <c r="M17" s="19">
        <v>576</v>
      </c>
      <c r="N17" s="15">
        <v>93</v>
      </c>
      <c r="O17" s="15">
        <v>98</v>
      </c>
      <c r="P17" s="15">
        <v>93</v>
      </c>
      <c r="Q17" s="15">
        <v>98</v>
      </c>
      <c r="R17" s="15">
        <v>93</v>
      </c>
      <c r="S17" s="15">
        <v>99</v>
      </c>
      <c r="T17" s="15">
        <f t="shared" si="0"/>
        <v>574</v>
      </c>
      <c r="U17" s="15">
        <f t="shared" si="1"/>
        <v>1150</v>
      </c>
    </row>
    <row r="18" spans="1:21" x14ac:dyDescent="0.35">
      <c r="A18" s="15">
        <v>3</v>
      </c>
      <c r="B18" s="11">
        <v>19</v>
      </c>
      <c r="C18" s="12" t="s">
        <v>271</v>
      </c>
      <c r="D18" s="12" t="s">
        <v>272</v>
      </c>
      <c r="E18" s="11"/>
      <c r="F18" s="11" t="s">
        <v>38</v>
      </c>
      <c r="G18" s="19">
        <v>99</v>
      </c>
      <c r="H18" s="19">
        <v>91</v>
      </c>
      <c r="I18" s="19">
        <v>96</v>
      </c>
      <c r="J18" s="19">
        <v>95</v>
      </c>
      <c r="K18" s="19">
        <v>96</v>
      </c>
      <c r="L18" s="19">
        <v>85</v>
      </c>
      <c r="M18" s="19">
        <v>562</v>
      </c>
      <c r="N18" s="15">
        <v>99</v>
      </c>
      <c r="O18" s="15">
        <v>98</v>
      </c>
      <c r="P18" s="15">
        <v>98</v>
      </c>
      <c r="Q18" s="15">
        <v>96</v>
      </c>
      <c r="R18" s="15">
        <v>96</v>
      </c>
      <c r="S18" s="15">
        <v>96</v>
      </c>
      <c r="T18" s="15">
        <f t="shared" si="0"/>
        <v>583</v>
      </c>
      <c r="U18" s="15">
        <f t="shared" si="1"/>
        <v>1145</v>
      </c>
    </row>
    <row r="19" spans="1:21" x14ac:dyDescent="0.35">
      <c r="A19" s="15">
        <v>4</v>
      </c>
      <c r="B19" s="11">
        <v>238</v>
      </c>
      <c r="C19" s="12" t="s">
        <v>287</v>
      </c>
      <c r="D19" s="12" t="s">
        <v>272</v>
      </c>
      <c r="E19" s="11" t="s">
        <v>96</v>
      </c>
      <c r="G19" s="19">
        <v>93</v>
      </c>
      <c r="H19" s="19">
        <v>93</v>
      </c>
      <c r="I19" s="19">
        <v>97</v>
      </c>
      <c r="J19" s="19">
        <v>93</v>
      </c>
      <c r="K19" s="19">
        <v>98</v>
      </c>
      <c r="L19" s="19">
        <v>96</v>
      </c>
      <c r="M19" s="19">
        <v>570</v>
      </c>
      <c r="N19" s="15">
        <v>95</v>
      </c>
      <c r="O19" s="15">
        <v>91</v>
      </c>
      <c r="P19" s="15">
        <v>96</v>
      </c>
      <c r="Q19" s="15">
        <v>95</v>
      </c>
      <c r="R19" s="15">
        <v>93</v>
      </c>
      <c r="S19" s="15">
        <v>96</v>
      </c>
      <c r="T19" s="15">
        <f t="shared" si="0"/>
        <v>566</v>
      </c>
      <c r="U19" s="15">
        <f t="shared" si="1"/>
        <v>1136</v>
      </c>
    </row>
    <row r="20" spans="1:21" x14ac:dyDescent="0.35">
      <c r="A20" s="15">
        <v>5</v>
      </c>
      <c r="B20" s="11">
        <v>190</v>
      </c>
      <c r="C20" s="12" t="s">
        <v>275</v>
      </c>
      <c r="D20" s="12" t="s">
        <v>276</v>
      </c>
      <c r="E20" s="11" t="s">
        <v>30</v>
      </c>
      <c r="F20" s="11" t="s">
        <v>30</v>
      </c>
      <c r="G20" s="19">
        <v>97</v>
      </c>
      <c r="H20" s="19">
        <v>94</v>
      </c>
      <c r="I20" s="19">
        <v>93</v>
      </c>
      <c r="J20" s="19">
        <v>98</v>
      </c>
      <c r="K20" s="19">
        <v>93</v>
      </c>
      <c r="L20" s="19">
        <v>96</v>
      </c>
      <c r="M20" s="19">
        <v>571</v>
      </c>
      <c r="N20" s="15">
        <v>90</v>
      </c>
      <c r="O20" s="15">
        <v>93</v>
      </c>
      <c r="P20" s="15">
        <v>98</v>
      </c>
      <c r="Q20" s="15">
        <v>94</v>
      </c>
      <c r="R20" s="15">
        <v>94</v>
      </c>
      <c r="S20" s="15">
        <v>94</v>
      </c>
      <c r="T20" s="15">
        <f t="shared" si="0"/>
        <v>563</v>
      </c>
      <c r="U20" s="15">
        <f t="shared" si="1"/>
        <v>1134</v>
      </c>
    </row>
    <row r="21" spans="1:21" x14ac:dyDescent="0.35">
      <c r="A21" s="15">
        <v>6</v>
      </c>
      <c r="B21" s="12">
        <v>252</v>
      </c>
      <c r="C21" s="12" t="s">
        <v>305</v>
      </c>
      <c r="D21" s="12" t="s">
        <v>306</v>
      </c>
      <c r="E21" s="11"/>
      <c r="F21" s="11"/>
      <c r="G21" s="19">
        <v>89</v>
      </c>
      <c r="H21" s="19">
        <v>96</v>
      </c>
      <c r="I21" s="19">
        <v>95</v>
      </c>
      <c r="J21" s="19">
        <v>88</v>
      </c>
      <c r="K21" s="19">
        <v>92</v>
      </c>
      <c r="L21" s="19">
        <v>95</v>
      </c>
      <c r="M21" s="19">
        <v>555</v>
      </c>
      <c r="N21" s="15">
        <v>94</v>
      </c>
      <c r="O21" s="15">
        <v>93</v>
      </c>
      <c r="P21" s="15">
        <v>93</v>
      </c>
      <c r="Q21" s="15">
        <v>95</v>
      </c>
      <c r="R21" s="15">
        <v>98</v>
      </c>
      <c r="S21" s="15">
        <v>99</v>
      </c>
      <c r="T21" s="15">
        <f t="shared" si="0"/>
        <v>572</v>
      </c>
      <c r="U21" s="15">
        <f t="shared" si="1"/>
        <v>1127</v>
      </c>
    </row>
    <row r="22" spans="1:21" x14ac:dyDescent="0.35">
      <c r="A22" s="15">
        <v>7</v>
      </c>
      <c r="B22" s="11">
        <v>214</v>
      </c>
      <c r="C22" s="12" t="s">
        <v>294</v>
      </c>
      <c r="D22" s="12" t="s">
        <v>295</v>
      </c>
      <c r="E22" s="11"/>
      <c r="F22" s="11" t="s">
        <v>27</v>
      </c>
      <c r="G22" s="19">
        <v>98</v>
      </c>
      <c r="H22" s="19">
        <v>99</v>
      </c>
      <c r="I22" s="19">
        <v>95</v>
      </c>
      <c r="J22" s="19">
        <v>91</v>
      </c>
      <c r="K22" s="19">
        <v>92</v>
      </c>
      <c r="L22" s="19">
        <v>85</v>
      </c>
      <c r="M22" s="19">
        <v>560</v>
      </c>
      <c r="N22" s="15">
        <v>96</v>
      </c>
      <c r="O22" s="15">
        <v>99</v>
      </c>
      <c r="P22" s="15">
        <v>98</v>
      </c>
      <c r="Q22" s="15">
        <v>89</v>
      </c>
      <c r="R22" s="15">
        <v>91</v>
      </c>
      <c r="S22" s="15">
        <v>94</v>
      </c>
      <c r="T22" s="15">
        <f t="shared" si="0"/>
        <v>567</v>
      </c>
      <c r="U22" s="15">
        <f t="shared" si="1"/>
        <v>1127</v>
      </c>
    </row>
    <row r="23" spans="1:21" x14ac:dyDescent="0.35">
      <c r="A23" s="15">
        <v>8</v>
      </c>
      <c r="B23" s="11">
        <v>179</v>
      </c>
      <c r="C23" s="12" t="s">
        <v>266</v>
      </c>
      <c r="D23" s="12" t="s">
        <v>267</v>
      </c>
      <c r="E23" s="11" t="s">
        <v>30</v>
      </c>
      <c r="F23" s="11" t="s">
        <v>30</v>
      </c>
      <c r="G23" s="19">
        <v>95</v>
      </c>
      <c r="H23" s="19">
        <v>96</v>
      </c>
      <c r="I23" s="19">
        <v>92</v>
      </c>
      <c r="J23" s="19">
        <v>95</v>
      </c>
      <c r="K23" s="19">
        <v>90</v>
      </c>
      <c r="L23" s="19">
        <v>95</v>
      </c>
      <c r="M23" s="19">
        <v>563</v>
      </c>
      <c r="N23" s="15">
        <v>92</v>
      </c>
      <c r="O23" s="15">
        <v>94</v>
      </c>
      <c r="P23" s="15">
        <v>94</v>
      </c>
      <c r="Q23" s="15">
        <v>93</v>
      </c>
      <c r="R23" s="15">
        <v>89</v>
      </c>
      <c r="S23" s="15">
        <v>93</v>
      </c>
      <c r="T23" s="15">
        <f t="shared" si="0"/>
        <v>555</v>
      </c>
      <c r="U23" s="15">
        <f t="shared" si="1"/>
        <v>1118</v>
      </c>
    </row>
    <row r="24" spans="1:21" x14ac:dyDescent="0.35">
      <c r="A24" s="15">
        <v>9</v>
      </c>
      <c r="B24" s="11">
        <v>180</v>
      </c>
      <c r="C24" s="12" t="s">
        <v>262</v>
      </c>
      <c r="D24" s="12" t="s">
        <v>263</v>
      </c>
      <c r="E24" s="11" t="s">
        <v>30</v>
      </c>
      <c r="F24" s="11" t="s">
        <v>30</v>
      </c>
      <c r="G24" s="19">
        <v>96</v>
      </c>
      <c r="H24" s="19">
        <v>94</v>
      </c>
      <c r="I24" s="19">
        <v>91</v>
      </c>
      <c r="J24" s="19">
        <v>93</v>
      </c>
      <c r="K24" s="19">
        <v>91</v>
      </c>
      <c r="L24" s="19">
        <v>93</v>
      </c>
      <c r="M24" s="19">
        <v>558</v>
      </c>
      <c r="N24" s="15">
        <v>94</v>
      </c>
      <c r="O24" s="15">
        <v>95</v>
      </c>
      <c r="P24" s="15">
        <v>90</v>
      </c>
      <c r="Q24" s="15">
        <v>93</v>
      </c>
      <c r="R24" s="15">
        <v>94</v>
      </c>
      <c r="S24" s="15">
        <v>92</v>
      </c>
      <c r="T24" s="15">
        <f t="shared" si="0"/>
        <v>558</v>
      </c>
      <c r="U24" s="15">
        <f t="shared" si="1"/>
        <v>1116</v>
      </c>
    </row>
    <row r="25" spans="1:21" x14ac:dyDescent="0.35">
      <c r="A25" s="15">
        <v>10</v>
      </c>
      <c r="B25" s="11">
        <v>181</v>
      </c>
      <c r="C25" s="12" t="s">
        <v>278</v>
      </c>
      <c r="D25" s="12" t="s">
        <v>279</v>
      </c>
      <c r="E25" s="11" t="s">
        <v>30</v>
      </c>
      <c r="F25" s="11" t="s">
        <v>30</v>
      </c>
      <c r="G25" s="19">
        <v>93</v>
      </c>
      <c r="H25" s="19">
        <v>96</v>
      </c>
      <c r="I25" s="19">
        <v>95</v>
      </c>
      <c r="J25" s="19">
        <v>94</v>
      </c>
      <c r="K25" s="19">
        <v>90</v>
      </c>
      <c r="L25" s="19">
        <v>95</v>
      </c>
      <c r="M25" s="19">
        <v>563</v>
      </c>
      <c r="N25" s="15">
        <v>95</v>
      </c>
      <c r="O25" s="15">
        <v>92</v>
      </c>
      <c r="P25" s="15">
        <v>91</v>
      </c>
      <c r="Q25" s="15">
        <v>89</v>
      </c>
      <c r="R25" s="15">
        <v>90</v>
      </c>
      <c r="S25" s="15">
        <v>92</v>
      </c>
      <c r="T25" s="15">
        <f t="shared" si="0"/>
        <v>549</v>
      </c>
      <c r="U25" s="15">
        <f t="shared" si="1"/>
        <v>1112</v>
      </c>
    </row>
    <row r="26" spans="1:21" x14ac:dyDescent="0.35">
      <c r="A26" s="15">
        <v>11</v>
      </c>
      <c r="B26" s="11">
        <v>148</v>
      </c>
      <c r="C26" s="12" t="s">
        <v>268</v>
      </c>
      <c r="D26" s="12" t="s">
        <v>269</v>
      </c>
      <c r="E26" s="11" t="s">
        <v>96</v>
      </c>
      <c r="F26" s="11" t="s">
        <v>27</v>
      </c>
      <c r="G26" s="19">
        <v>89</v>
      </c>
      <c r="H26" s="19">
        <v>91</v>
      </c>
      <c r="I26" s="19">
        <v>92</v>
      </c>
      <c r="J26" s="19">
        <v>88</v>
      </c>
      <c r="K26" s="19">
        <v>89</v>
      </c>
      <c r="L26" s="19">
        <v>94</v>
      </c>
      <c r="M26" s="19">
        <v>543</v>
      </c>
      <c r="N26" s="15">
        <v>95</v>
      </c>
      <c r="O26" s="15">
        <v>89</v>
      </c>
      <c r="P26" s="15">
        <v>94</v>
      </c>
      <c r="Q26" s="15">
        <v>96</v>
      </c>
      <c r="R26" s="15">
        <v>90</v>
      </c>
      <c r="S26" s="15">
        <v>93</v>
      </c>
      <c r="T26" s="15">
        <f t="shared" si="0"/>
        <v>557</v>
      </c>
      <c r="U26" s="15">
        <f t="shared" si="1"/>
        <v>1100</v>
      </c>
    </row>
    <row r="27" spans="1:21" x14ac:dyDescent="0.35">
      <c r="A27" s="15">
        <v>12</v>
      </c>
      <c r="B27" s="11">
        <v>187</v>
      </c>
      <c r="C27" s="12" t="s">
        <v>292</v>
      </c>
      <c r="D27" s="12" t="s">
        <v>293</v>
      </c>
      <c r="E27" s="11" t="s">
        <v>30</v>
      </c>
      <c r="F27" s="11" t="s">
        <v>30</v>
      </c>
      <c r="G27" s="19">
        <v>90</v>
      </c>
      <c r="H27" s="19">
        <v>93</v>
      </c>
      <c r="I27" s="19">
        <v>92</v>
      </c>
      <c r="J27" s="19">
        <v>86</v>
      </c>
      <c r="K27" s="19">
        <v>91</v>
      </c>
      <c r="L27" s="19">
        <v>91</v>
      </c>
      <c r="M27" s="19">
        <v>543</v>
      </c>
      <c r="N27" s="15">
        <v>95</v>
      </c>
      <c r="O27" s="15">
        <v>92</v>
      </c>
      <c r="P27" s="15">
        <v>89</v>
      </c>
      <c r="Q27" s="15">
        <v>91</v>
      </c>
      <c r="R27" s="15">
        <v>87</v>
      </c>
      <c r="S27" s="15">
        <v>89</v>
      </c>
      <c r="T27" s="15">
        <f t="shared" si="0"/>
        <v>543</v>
      </c>
      <c r="U27" s="15">
        <f t="shared" si="1"/>
        <v>1086</v>
      </c>
    </row>
    <row r="28" spans="1:21" x14ac:dyDescent="0.35">
      <c r="A28" s="15">
        <v>13</v>
      </c>
      <c r="B28" s="11">
        <v>79</v>
      </c>
      <c r="C28" s="12" t="s">
        <v>289</v>
      </c>
      <c r="D28" s="12" t="s">
        <v>214</v>
      </c>
      <c r="E28" s="11"/>
      <c r="F28" s="11" t="s">
        <v>27</v>
      </c>
      <c r="G28" s="19">
        <v>96</v>
      </c>
      <c r="H28" s="19">
        <v>89</v>
      </c>
      <c r="I28" s="19">
        <v>89</v>
      </c>
      <c r="J28" s="19">
        <v>87</v>
      </c>
      <c r="K28" s="19">
        <v>92</v>
      </c>
      <c r="L28" s="19">
        <v>87</v>
      </c>
      <c r="M28" s="19">
        <v>540</v>
      </c>
      <c r="N28" s="15">
        <v>95</v>
      </c>
      <c r="O28" s="15">
        <v>90</v>
      </c>
      <c r="P28" s="15">
        <v>93</v>
      </c>
      <c r="Q28" s="15">
        <v>74</v>
      </c>
      <c r="R28" s="15">
        <v>89</v>
      </c>
      <c r="S28" s="15">
        <v>85</v>
      </c>
      <c r="T28" s="15">
        <f t="shared" si="0"/>
        <v>526</v>
      </c>
      <c r="U28" s="15">
        <f t="shared" si="1"/>
        <v>1066</v>
      </c>
    </row>
    <row r="29" spans="1:21" x14ac:dyDescent="0.35">
      <c r="A29" s="15">
        <v>14</v>
      </c>
      <c r="B29" s="11">
        <v>142</v>
      </c>
      <c r="C29" s="12" t="s">
        <v>281</v>
      </c>
      <c r="D29" s="12" t="s">
        <v>282</v>
      </c>
      <c r="E29" s="11" t="s">
        <v>283</v>
      </c>
      <c r="F29" s="11" t="s">
        <v>27</v>
      </c>
      <c r="G29" s="19">
        <v>85</v>
      </c>
      <c r="H29" s="19">
        <v>82</v>
      </c>
      <c r="I29" s="19">
        <v>87</v>
      </c>
      <c r="J29" s="19">
        <v>87</v>
      </c>
      <c r="K29" s="19">
        <v>86</v>
      </c>
      <c r="L29" s="19">
        <v>90</v>
      </c>
      <c r="M29" s="19">
        <v>517</v>
      </c>
      <c r="N29" s="15">
        <v>76</v>
      </c>
      <c r="O29" s="15">
        <v>89</v>
      </c>
      <c r="P29" s="15">
        <v>90</v>
      </c>
      <c r="Q29" s="15">
        <v>79</v>
      </c>
      <c r="R29" s="15">
        <v>84</v>
      </c>
      <c r="S29" s="15">
        <v>87</v>
      </c>
      <c r="T29" s="15">
        <f t="shared" si="0"/>
        <v>505</v>
      </c>
      <c r="U29" s="15">
        <f t="shared" si="1"/>
        <v>1022</v>
      </c>
    </row>
    <row r="30" spans="1:21" x14ac:dyDescent="0.35">
      <c r="A30" s="15">
        <v>15</v>
      </c>
      <c r="B30" s="11">
        <v>242</v>
      </c>
      <c r="C30" s="12" t="s">
        <v>280</v>
      </c>
      <c r="D30" s="12" t="s">
        <v>309</v>
      </c>
      <c r="E30" s="11" t="s">
        <v>96</v>
      </c>
      <c r="F30" s="15" t="s">
        <v>38</v>
      </c>
      <c r="M30" s="15" t="s">
        <v>288</v>
      </c>
      <c r="N30" s="15">
        <v>92</v>
      </c>
      <c r="O30" s="15">
        <v>92</v>
      </c>
      <c r="P30" s="15">
        <v>92</v>
      </c>
      <c r="Q30" s="15">
        <v>94</v>
      </c>
      <c r="R30" s="15">
        <v>92</v>
      </c>
      <c r="S30" s="15">
        <v>90</v>
      </c>
      <c r="T30" s="15">
        <f t="shared" si="0"/>
        <v>552</v>
      </c>
      <c r="U30" s="15">
        <v>462</v>
      </c>
    </row>
  </sheetData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/>
  </sheetViews>
  <sheetFormatPr defaultColWidth="9.1796875" defaultRowHeight="15.5" x14ac:dyDescent="0.35"/>
  <cols>
    <col min="1" max="1" width="5.81640625" style="1" customWidth="1"/>
    <col min="2" max="2" width="5.1796875" style="1" bestFit="1" customWidth="1"/>
    <col min="3" max="3" width="15.453125" style="1" bestFit="1" customWidth="1"/>
    <col min="4" max="4" width="16.54296875" style="1" customWidth="1"/>
    <col min="5" max="5" width="5.81640625" style="1" bestFit="1" customWidth="1"/>
    <col min="6" max="6" width="7.453125" style="1" bestFit="1" customWidth="1"/>
    <col min="7" max="8" width="3.81640625" style="1" customWidth="1"/>
    <col min="9" max="9" width="3.81640625" style="1" bestFit="1" customWidth="1"/>
    <col min="10" max="10" width="3.81640625" style="1" customWidth="1"/>
    <col min="11" max="12" width="3.81640625" style="1" bestFit="1" customWidth="1"/>
    <col min="13" max="13" width="5.1796875" style="15" bestFit="1" customWidth="1"/>
    <col min="14" max="14" width="3.81640625" style="1" customWidth="1"/>
    <col min="15" max="16" width="3.81640625" style="1" bestFit="1" customWidth="1"/>
    <col min="17" max="17" width="3.81640625" style="1" customWidth="1"/>
    <col min="18" max="19" width="3.81640625" style="1" bestFit="1" customWidth="1"/>
    <col min="20" max="20" width="5.1796875" style="15" bestFit="1" customWidth="1"/>
    <col min="21" max="21" width="7.7265625" style="15" bestFit="1" customWidth="1"/>
    <col min="22" max="16384" width="9.1796875" style="1"/>
  </cols>
  <sheetData>
    <row r="1" spans="1:21" s="3" customFormat="1" ht="18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5" customFormat="1" ht="18" x14ac:dyDescent="0.4">
      <c r="A2" s="2" t="s">
        <v>304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5" customFormat="1" ht="18" x14ac:dyDescent="0.4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6" customFormat="1" x14ac:dyDescent="0.35">
      <c r="M4" s="14"/>
      <c r="T4" s="14"/>
      <c r="U4" s="14"/>
    </row>
    <row r="5" spans="1:21" s="6" customFormat="1" x14ac:dyDescent="0.35">
      <c r="A5" s="6" t="s">
        <v>3</v>
      </c>
      <c r="F5" s="6" t="s">
        <v>315</v>
      </c>
      <c r="M5" s="14"/>
      <c r="T5" s="14"/>
      <c r="U5" s="14">
        <v>1112</v>
      </c>
    </row>
    <row r="6" spans="1:21" s="6" customFormat="1" x14ac:dyDescent="0.35">
      <c r="A6" s="6" t="s">
        <v>4</v>
      </c>
      <c r="F6" s="6" t="s">
        <v>358</v>
      </c>
      <c r="M6" s="14"/>
      <c r="T6" s="14"/>
      <c r="U6" s="14">
        <v>1106</v>
      </c>
    </row>
    <row r="7" spans="1:21" s="6" customFormat="1" x14ac:dyDescent="0.35">
      <c r="A7" s="6" t="s">
        <v>5</v>
      </c>
      <c r="F7" s="6" t="s">
        <v>319</v>
      </c>
      <c r="M7" s="14"/>
      <c r="T7" s="14"/>
      <c r="U7" s="14">
        <v>1091</v>
      </c>
    </row>
    <row r="8" spans="1:21" s="6" customFormat="1" x14ac:dyDescent="0.35">
      <c r="M8" s="14"/>
      <c r="T8" s="14"/>
      <c r="U8" s="14"/>
    </row>
    <row r="9" spans="1:21" s="6" customFormat="1" x14ac:dyDescent="0.35">
      <c r="A9" s="6" t="s">
        <v>7</v>
      </c>
      <c r="F9" s="6" t="s">
        <v>320</v>
      </c>
      <c r="M9" s="14"/>
      <c r="T9" s="14"/>
      <c r="U9" s="14">
        <v>1041</v>
      </c>
    </row>
    <row r="10" spans="1:21" s="6" customFormat="1" x14ac:dyDescent="0.35">
      <c r="A10" s="6" t="s">
        <v>8</v>
      </c>
      <c r="F10" s="6" t="s">
        <v>359</v>
      </c>
      <c r="M10" s="14"/>
      <c r="T10" s="14"/>
      <c r="U10" s="14">
        <v>1031</v>
      </c>
    </row>
    <row r="11" spans="1:21" s="6" customFormat="1" x14ac:dyDescent="0.35">
      <c r="M11" s="14"/>
      <c r="T11" s="14"/>
      <c r="U11" s="14"/>
    </row>
    <row r="12" spans="1:21" x14ac:dyDescent="0.35">
      <c r="A12" s="7" t="s">
        <v>144</v>
      </c>
      <c r="B12" s="8" t="s">
        <v>19</v>
      </c>
      <c r="C12" s="9" t="s">
        <v>20</v>
      </c>
      <c r="D12" s="9" t="s">
        <v>21</v>
      </c>
      <c r="E12" s="8" t="s">
        <v>22</v>
      </c>
      <c r="F12" s="8" t="s">
        <v>23</v>
      </c>
      <c r="G12" s="16" t="s">
        <v>307</v>
      </c>
      <c r="H12" s="20"/>
      <c r="I12" s="17"/>
      <c r="J12" s="16" t="s">
        <v>308</v>
      </c>
      <c r="K12" s="20"/>
      <c r="L12" s="17"/>
      <c r="M12" s="14" t="s">
        <v>145</v>
      </c>
      <c r="N12" s="16" t="s">
        <v>307</v>
      </c>
      <c r="O12" s="20"/>
      <c r="P12" s="17"/>
      <c r="Q12" s="16" t="s">
        <v>308</v>
      </c>
      <c r="R12" s="20"/>
      <c r="S12" s="17"/>
      <c r="T12" s="14" t="s">
        <v>146</v>
      </c>
      <c r="U12" s="14" t="s">
        <v>150</v>
      </c>
    </row>
    <row r="13" spans="1:21" x14ac:dyDescent="0.35">
      <c r="A13" s="15">
        <v>1</v>
      </c>
      <c r="B13" s="11">
        <v>159</v>
      </c>
      <c r="C13" s="12" t="s">
        <v>270</v>
      </c>
      <c r="D13" s="12" t="s">
        <v>182</v>
      </c>
      <c r="E13" s="11" t="s">
        <v>26</v>
      </c>
      <c r="F13" s="11" t="s">
        <v>38</v>
      </c>
      <c r="G13" s="19">
        <v>92</v>
      </c>
      <c r="H13" s="19">
        <v>93</v>
      </c>
      <c r="I13" s="19">
        <v>94</v>
      </c>
      <c r="J13" s="19">
        <v>91</v>
      </c>
      <c r="K13" s="19">
        <v>95</v>
      </c>
      <c r="L13" s="19">
        <v>90</v>
      </c>
      <c r="M13" s="19">
        <v>555</v>
      </c>
      <c r="N13" s="15">
        <v>93</v>
      </c>
      <c r="O13" s="15">
        <v>94</v>
      </c>
      <c r="P13" s="15">
        <v>90</v>
      </c>
      <c r="Q13" s="15">
        <v>93</v>
      </c>
      <c r="R13" s="15">
        <v>96</v>
      </c>
      <c r="S13" s="15">
        <v>91</v>
      </c>
      <c r="T13" s="15">
        <f t="shared" ref="T13:T20" si="0">SUM(N13:S13)</f>
        <v>557</v>
      </c>
      <c r="U13" s="15">
        <f t="shared" ref="U13:U20" si="1">T13+M13</f>
        <v>1112</v>
      </c>
    </row>
    <row r="14" spans="1:21" x14ac:dyDescent="0.35">
      <c r="A14" s="15">
        <v>2</v>
      </c>
      <c r="B14" s="11">
        <v>251</v>
      </c>
      <c r="C14" s="12" t="s">
        <v>356</v>
      </c>
      <c r="D14" s="12" t="s">
        <v>357</v>
      </c>
      <c r="E14" s="11" t="s">
        <v>37</v>
      </c>
      <c r="F14" s="11" t="s">
        <v>38</v>
      </c>
      <c r="G14" s="19">
        <v>89</v>
      </c>
      <c r="H14" s="19">
        <v>91</v>
      </c>
      <c r="I14" s="19">
        <v>95</v>
      </c>
      <c r="J14" s="19">
        <v>94</v>
      </c>
      <c r="K14" s="19">
        <v>91</v>
      </c>
      <c r="L14" s="19">
        <v>92</v>
      </c>
      <c r="M14" s="19">
        <v>552</v>
      </c>
      <c r="N14" s="15">
        <v>92</v>
      </c>
      <c r="O14" s="15">
        <v>95</v>
      </c>
      <c r="P14" s="15">
        <v>96</v>
      </c>
      <c r="Q14" s="15">
        <v>93</v>
      </c>
      <c r="R14" s="15">
        <v>92</v>
      </c>
      <c r="S14" s="15">
        <v>86</v>
      </c>
      <c r="T14" s="15">
        <f t="shared" si="0"/>
        <v>554</v>
      </c>
      <c r="U14" s="15">
        <f t="shared" si="1"/>
        <v>1106</v>
      </c>
    </row>
    <row r="15" spans="1:21" x14ac:dyDescent="0.35">
      <c r="A15" s="15">
        <v>3</v>
      </c>
      <c r="B15" s="11">
        <v>86</v>
      </c>
      <c r="C15" s="12" t="s">
        <v>277</v>
      </c>
      <c r="D15" s="12" t="s">
        <v>246</v>
      </c>
      <c r="E15" s="11" t="s">
        <v>297</v>
      </c>
      <c r="F15" s="11" t="s">
        <v>38</v>
      </c>
      <c r="G15" s="19">
        <v>91</v>
      </c>
      <c r="H15" s="19">
        <v>86</v>
      </c>
      <c r="I15" s="19">
        <v>93</v>
      </c>
      <c r="J15" s="19">
        <v>93</v>
      </c>
      <c r="K15" s="19">
        <v>93</v>
      </c>
      <c r="L15" s="19">
        <v>91</v>
      </c>
      <c r="M15" s="19">
        <v>547</v>
      </c>
      <c r="N15" s="15">
        <v>89</v>
      </c>
      <c r="O15" s="15">
        <v>89</v>
      </c>
      <c r="P15" s="15">
        <v>92</v>
      </c>
      <c r="Q15" s="15">
        <v>88</v>
      </c>
      <c r="R15" s="15">
        <v>92</v>
      </c>
      <c r="S15" s="15">
        <v>94</v>
      </c>
      <c r="T15" s="15">
        <f t="shared" si="0"/>
        <v>544</v>
      </c>
      <c r="U15" s="15">
        <f t="shared" si="1"/>
        <v>1091</v>
      </c>
    </row>
    <row r="16" spans="1:21" x14ac:dyDescent="0.35">
      <c r="A16" s="15">
        <v>4</v>
      </c>
      <c r="B16" s="11">
        <v>249</v>
      </c>
      <c r="C16" s="12" t="s">
        <v>284</v>
      </c>
      <c r="D16" s="12" t="s">
        <v>246</v>
      </c>
      <c r="E16" s="11" t="s">
        <v>26</v>
      </c>
      <c r="F16" s="11" t="s">
        <v>38</v>
      </c>
      <c r="G16" s="19">
        <v>79</v>
      </c>
      <c r="H16" s="19">
        <v>90</v>
      </c>
      <c r="I16" s="19">
        <v>87</v>
      </c>
      <c r="J16" s="19">
        <v>86</v>
      </c>
      <c r="K16" s="19">
        <v>91</v>
      </c>
      <c r="L16" s="19">
        <v>92</v>
      </c>
      <c r="M16" s="19">
        <v>525</v>
      </c>
      <c r="N16" s="15">
        <v>87</v>
      </c>
      <c r="O16" s="15">
        <v>88</v>
      </c>
      <c r="P16" s="15">
        <v>89</v>
      </c>
      <c r="Q16" s="15">
        <v>83</v>
      </c>
      <c r="R16" s="15">
        <v>76</v>
      </c>
      <c r="S16" s="15">
        <v>93</v>
      </c>
      <c r="T16" s="15">
        <f t="shared" si="0"/>
        <v>516</v>
      </c>
      <c r="U16" s="15">
        <f t="shared" si="1"/>
        <v>1041</v>
      </c>
    </row>
    <row r="17" spans="1:21" x14ac:dyDescent="0.35">
      <c r="A17" s="15">
        <v>5</v>
      </c>
      <c r="B17" s="11">
        <v>155</v>
      </c>
      <c r="C17" s="12" t="s">
        <v>301</v>
      </c>
      <c r="D17" s="12" t="s">
        <v>240</v>
      </c>
      <c r="E17" s="11" t="s">
        <v>26</v>
      </c>
      <c r="F17" s="11" t="s">
        <v>38</v>
      </c>
      <c r="G17" s="19">
        <v>87</v>
      </c>
      <c r="H17" s="19">
        <v>93</v>
      </c>
      <c r="I17" s="19">
        <v>91</v>
      </c>
      <c r="J17" s="19">
        <v>76</v>
      </c>
      <c r="K17" s="19">
        <v>80</v>
      </c>
      <c r="L17" s="19">
        <v>78</v>
      </c>
      <c r="M17" s="19">
        <v>505</v>
      </c>
      <c r="N17" s="15">
        <v>86</v>
      </c>
      <c r="O17" s="15">
        <v>92</v>
      </c>
      <c r="P17" s="15">
        <v>93</v>
      </c>
      <c r="Q17" s="15">
        <v>82</v>
      </c>
      <c r="R17" s="15">
        <v>89</v>
      </c>
      <c r="S17" s="15">
        <v>84</v>
      </c>
      <c r="T17" s="15">
        <f t="shared" si="0"/>
        <v>526</v>
      </c>
      <c r="U17" s="15">
        <f t="shared" si="1"/>
        <v>1031</v>
      </c>
    </row>
    <row r="18" spans="1:21" x14ac:dyDescent="0.35">
      <c r="A18" s="15">
        <v>6</v>
      </c>
      <c r="B18" s="11">
        <v>23</v>
      </c>
      <c r="C18" s="12" t="s">
        <v>261</v>
      </c>
      <c r="D18" s="12" t="s">
        <v>188</v>
      </c>
      <c r="E18" s="11" t="s">
        <v>37</v>
      </c>
      <c r="F18" s="11" t="s">
        <v>34</v>
      </c>
      <c r="G18" s="19">
        <v>80</v>
      </c>
      <c r="H18" s="19">
        <v>87</v>
      </c>
      <c r="I18" s="19">
        <v>87</v>
      </c>
      <c r="J18" s="19">
        <v>84</v>
      </c>
      <c r="K18" s="19">
        <v>91</v>
      </c>
      <c r="L18" s="19">
        <v>76</v>
      </c>
      <c r="M18" s="19">
        <v>505</v>
      </c>
      <c r="N18" s="15">
        <v>86</v>
      </c>
      <c r="O18" s="15">
        <v>83</v>
      </c>
      <c r="P18" s="15">
        <v>86</v>
      </c>
      <c r="Q18" s="15">
        <v>83</v>
      </c>
      <c r="R18" s="15">
        <v>82</v>
      </c>
      <c r="S18" s="15">
        <v>54</v>
      </c>
      <c r="T18" s="15">
        <f t="shared" si="0"/>
        <v>474</v>
      </c>
      <c r="U18" s="15">
        <f t="shared" si="1"/>
        <v>979</v>
      </c>
    </row>
    <row r="19" spans="1:21" x14ac:dyDescent="0.35">
      <c r="A19" s="15">
        <v>7</v>
      </c>
      <c r="B19" s="11">
        <v>243</v>
      </c>
      <c r="C19" s="12" t="s">
        <v>302</v>
      </c>
      <c r="D19" s="12" t="s">
        <v>303</v>
      </c>
      <c r="E19" s="11" t="s">
        <v>297</v>
      </c>
      <c r="F19" s="11" t="s">
        <v>27</v>
      </c>
      <c r="G19" s="19">
        <v>83</v>
      </c>
      <c r="H19" s="19">
        <v>87</v>
      </c>
      <c r="I19" s="19">
        <v>82</v>
      </c>
      <c r="J19" s="19">
        <v>16</v>
      </c>
      <c r="K19" s="19">
        <v>81</v>
      </c>
      <c r="L19" s="19">
        <v>65</v>
      </c>
      <c r="M19" s="19">
        <v>414</v>
      </c>
      <c r="N19" s="15">
        <v>75</v>
      </c>
      <c r="O19" s="15">
        <v>71</v>
      </c>
      <c r="P19" s="15">
        <v>84</v>
      </c>
      <c r="Q19" s="15">
        <v>85</v>
      </c>
      <c r="R19" s="15">
        <v>79</v>
      </c>
      <c r="S19" s="15">
        <v>84</v>
      </c>
      <c r="T19" s="15">
        <f t="shared" si="0"/>
        <v>478</v>
      </c>
      <c r="U19" s="15">
        <f t="shared" si="1"/>
        <v>892</v>
      </c>
    </row>
    <row r="20" spans="1:21" x14ac:dyDescent="0.35">
      <c r="A20" s="15">
        <v>8</v>
      </c>
      <c r="B20" s="11">
        <v>45</v>
      </c>
      <c r="C20" s="12" t="s">
        <v>300</v>
      </c>
      <c r="D20" s="12" t="s">
        <v>186</v>
      </c>
      <c r="E20" s="11" t="s">
        <v>33</v>
      </c>
      <c r="F20" s="11" t="s">
        <v>27</v>
      </c>
      <c r="G20" s="19">
        <v>63</v>
      </c>
      <c r="H20" s="19">
        <v>72</v>
      </c>
      <c r="I20" s="19">
        <v>76</v>
      </c>
      <c r="J20" s="19">
        <v>72</v>
      </c>
      <c r="K20" s="19">
        <v>63</v>
      </c>
      <c r="L20" s="19">
        <v>44</v>
      </c>
      <c r="M20" s="19">
        <v>390</v>
      </c>
      <c r="N20" s="15">
        <v>70</v>
      </c>
      <c r="O20" s="15">
        <v>69</v>
      </c>
      <c r="P20" s="15">
        <v>65</v>
      </c>
      <c r="Q20" s="15">
        <v>64</v>
      </c>
      <c r="R20" s="15">
        <v>68</v>
      </c>
      <c r="S20" s="15">
        <v>75</v>
      </c>
      <c r="T20" s="15">
        <f t="shared" si="0"/>
        <v>411</v>
      </c>
      <c r="U20" s="15">
        <f t="shared" si="1"/>
        <v>801</v>
      </c>
    </row>
  </sheetData>
  <printOptions horizontalCentered="1" verticalCentered="1"/>
  <pageMargins left="0.2" right="0.2" top="0.5" bottom="0.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3"/>
  <sheetViews>
    <sheetView workbookViewId="0"/>
  </sheetViews>
  <sheetFormatPr defaultRowHeight="15.5" x14ac:dyDescent="0.35"/>
  <cols>
    <col min="1" max="1" width="6.1796875" customWidth="1"/>
    <col min="2" max="2" width="5.1796875" bestFit="1" customWidth="1"/>
    <col min="3" max="3" width="17.81640625" customWidth="1"/>
    <col min="4" max="4" width="12.1796875" customWidth="1"/>
    <col min="5" max="5" width="5.81640625" bestFit="1" customWidth="1"/>
    <col min="6" max="6" width="6.54296875" customWidth="1"/>
    <col min="7" max="12" width="3.81640625" style="15" bestFit="1" customWidth="1"/>
    <col min="13" max="13" width="5.1796875" style="15" bestFit="1" customWidth="1"/>
    <col min="14" max="14" width="4.1796875" style="15" bestFit="1" customWidth="1"/>
    <col min="15" max="20" width="3.81640625" style="15" bestFit="1" customWidth="1"/>
    <col min="21" max="21" width="5.1796875" style="15" bestFit="1" customWidth="1"/>
    <col min="22" max="22" width="4.1796875" style="15" bestFit="1" customWidth="1"/>
    <col min="23" max="23" width="7.7265625" style="15" bestFit="1" customWidth="1"/>
    <col min="24" max="24" width="4.1796875" style="15" bestFit="1" customWidth="1"/>
    <col min="25" max="25" width="6.54296875" bestFit="1" customWidth="1"/>
    <col min="26" max="26" width="8.26953125" bestFit="1" customWidth="1"/>
  </cols>
  <sheetData>
    <row r="1" spans="1:26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5" customFormat="1" ht="18" x14ac:dyDescent="0.4">
      <c r="A2" s="2" t="s">
        <v>363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18" x14ac:dyDescent="0.4">
      <c r="A3" s="2" t="s">
        <v>364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6" customFormat="1" x14ac:dyDescent="0.35">
      <c r="A5" s="6" t="s">
        <v>3</v>
      </c>
      <c r="F5" s="6" t="s">
        <v>558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2">
        <v>1257.4000000000001</v>
      </c>
    </row>
    <row r="6" spans="1:26" s="6" customFormat="1" x14ac:dyDescent="0.35">
      <c r="A6" s="6" t="s">
        <v>4</v>
      </c>
      <c r="F6" s="6" t="s">
        <v>559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2">
        <v>1249.7</v>
      </c>
    </row>
    <row r="7" spans="1:26" s="6" customFormat="1" x14ac:dyDescent="0.35">
      <c r="A7" s="6" t="s">
        <v>5</v>
      </c>
      <c r="F7" s="6" t="s">
        <v>560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22">
        <v>1247.8</v>
      </c>
    </row>
    <row r="8" spans="1:26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6" customFormat="1" x14ac:dyDescent="0.35">
      <c r="A9" s="6" t="s">
        <v>6</v>
      </c>
      <c r="F9" s="6" t="s">
        <v>547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>
        <v>1146</v>
      </c>
    </row>
    <row r="10" spans="1:26" s="6" customFormat="1" x14ac:dyDescent="0.35">
      <c r="A10" s="6" t="s">
        <v>4</v>
      </c>
      <c r="F10" s="6" t="s">
        <v>361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>
        <v>1142</v>
      </c>
    </row>
    <row r="11" spans="1:26" s="6" customFormat="1" x14ac:dyDescent="0.35">
      <c r="A11" s="6" t="s">
        <v>5</v>
      </c>
      <c r="F11" s="6" t="s">
        <v>548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>
        <v>1125</v>
      </c>
    </row>
    <row r="12" spans="1:26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s="6" customFormat="1" x14ac:dyDescent="0.35">
      <c r="A13" s="6" t="s">
        <v>285</v>
      </c>
      <c r="F13" s="6" t="s">
        <v>549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>
        <v>1137</v>
      </c>
    </row>
    <row r="14" spans="1:26" s="6" customFormat="1" x14ac:dyDescent="0.35">
      <c r="A14" s="6" t="s">
        <v>14</v>
      </c>
      <c r="F14" s="6" t="s">
        <v>550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>
        <v>1121</v>
      </c>
    </row>
    <row r="15" spans="1:26" s="6" customFormat="1" x14ac:dyDescent="0.35">
      <c r="A15" s="6" t="s">
        <v>16</v>
      </c>
      <c r="F15" s="6" t="s">
        <v>551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>
        <v>1120</v>
      </c>
    </row>
    <row r="16" spans="1:26" s="6" customFormat="1" x14ac:dyDescent="0.35">
      <c r="A16" s="6" t="s">
        <v>7</v>
      </c>
      <c r="F16" s="6" t="s">
        <v>550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>
        <v>1121</v>
      </c>
    </row>
    <row r="17" spans="1:27" s="6" customFormat="1" x14ac:dyDescent="0.35">
      <c r="A17" s="6" t="s">
        <v>8</v>
      </c>
      <c r="F17" s="6" t="s">
        <v>551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>
        <v>1120</v>
      </c>
    </row>
    <row r="18" spans="1:27" s="6" customFormat="1" x14ac:dyDescent="0.35">
      <c r="A18" s="6" t="s">
        <v>9</v>
      </c>
      <c r="F18" s="6" t="s">
        <v>552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>
        <v>1110</v>
      </c>
    </row>
    <row r="19" spans="1:27" s="6" customFormat="1" x14ac:dyDescent="0.35">
      <c r="A19" s="6" t="s">
        <v>10</v>
      </c>
      <c r="F19" s="6" t="s">
        <v>546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>
        <v>1087</v>
      </c>
    </row>
    <row r="20" spans="1:27" s="6" customFormat="1" x14ac:dyDescent="0.35">
      <c r="A20" s="6" t="s">
        <v>11</v>
      </c>
      <c r="F20" s="6" t="s">
        <v>553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>
        <v>1077</v>
      </c>
    </row>
    <row r="21" spans="1:27" s="6" customFormat="1" x14ac:dyDescent="0.35">
      <c r="A21" s="6" t="s">
        <v>12</v>
      </c>
      <c r="F21" s="6" t="s">
        <v>554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>
        <v>1071</v>
      </c>
    </row>
    <row r="22" spans="1:27" s="6" customFormat="1" x14ac:dyDescent="0.35">
      <c r="A22" s="6" t="s">
        <v>485</v>
      </c>
      <c r="F22" s="6" t="s">
        <v>555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>
        <v>1058</v>
      </c>
    </row>
    <row r="23" spans="1:27" s="6" customFormat="1" x14ac:dyDescent="0.35">
      <c r="A23" s="6" t="s">
        <v>486</v>
      </c>
      <c r="F23" s="6" t="s">
        <v>556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>
        <v>1033</v>
      </c>
    </row>
    <row r="24" spans="1:27" s="6" customFormat="1" x14ac:dyDescent="0.35"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7" x14ac:dyDescent="0.35">
      <c r="A25" s="7" t="s">
        <v>144</v>
      </c>
      <c r="B25" s="8" t="s">
        <v>19</v>
      </c>
      <c r="C25" s="9" t="s">
        <v>20</v>
      </c>
      <c r="D25" s="9" t="s">
        <v>21</v>
      </c>
      <c r="E25" s="8" t="s">
        <v>22</v>
      </c>
      <c r="F25" s="8" t="s">
        <v>23</v>
      </c>
      <c r="G25" s="14">
        <v>1</v>
      </c>
      <c r="H25" s="14">
        <v>2</v>
      </c>
      <c r="I25" s="14">
        <v>3</v>
      </c>
      <c r="J25" s="14">
        <v>4</v>
      </c>
      <c r="K25" s="14">
        <v>5</v>
      </c>
      <c r="L25" s="14">
        <v>6</v>
      </c>
      <c r="M25" s="14" t="s">
        <v>145</v>
      </c>
      <c r="N25" s="29" t="s">
        <v>493</v>
      </c>
      <c r="O25" s="14">
        <v>1</v>
      </c>
      <c r="P25" s="14">
        <v>2</v>
      </c>
      <c r="Q25" s="14">
        <v>3</v>
      </c>
      <c r="R25" s="14">
        <v>4</v>
      </c>
      <c r="S25" s="14">
        <v>5</v>
      </c>
      <c r="T25" s="14">
        <v>6</v>
      </c>
      <c r="U25" s="14" t="s">
        <v>146</v>
      </c>
      <c r="V25" s="29" t="s">
        <v>493</v>
      </c>
      <c r="W25" s="14" t="s">
        <v>150</v>
      </c>
      <c r="X25" s="29" t="s">
        <v>493</v>
      </c>
      <c r="Y25" s="14" t="s">
        <v>147</v>
      </c>
      <c r="Z25" s="14" t="s">
        <v>148</v>
      </c>
    </row>
    <row r="26" spans="1:27" x14ac:dyDescent="0.35">
      <c r="A26" s="15">
        <v>1</v>
      </c>
      <c r="B26" s="11">
        <v>214</v>
      </c>
      <c r="C26" s="12" t="s">
        <v>294</v>
      </c>
      <c r="D26" s="12" t="s">
        <v>295</v>
      </c>
      <c r="E26" s="11"/>
      <c r="F26" s="11" t="s">
        <v>27</v>
      </c>
      <c r="G26" s="15">
        <v>95</v>
      </c>
      <c r="H26" s="15">
        <v>98</v>
      </c>
      <c r="I26" s="15">
        <v>97</v>
      </c>
      <c r="J26" s="15">
        <v>96</v>
      </c>
      <c r="K26" s="15">
        <v>99</v>
      </c>
      <c r="L26" s="15">
        <v>99</v>
      </c>
      <c r="M26" s="15">
        <v>584</v>
      </c>
      <c r="N26" s="15">
        <v>19</v>
      </c>
      <c r="O26" s="15">
        <v>97</v>
      </c>
      <c r="P26" s="15">
        <v>97</v>
      </c>
      <c r="Q26" s="15">
        <v>95</v>
      </c>
      <c r="R26" s="15">
        <v>94</v>
      </c>
      <c r="S26" s="15">
        <v>96</v>
      </c>
      <c r="T26" s="15">
        <v>95</v>
      </c>
      <c r="U26" s="15">
        <v>574</v>
      </c>
      <c r="V26" s="15">
        <v>14</v>
      </c>
      <c r="W26" s="15">
        <f t="shared" ref="W26:X33" si="0">U26+M26</f>
        <v>1158</v>
      </c>
      <c r="X26" s="15">
        <f t="shared" si="0"/>
        <v>33</v>
      </c>
      <c r="Y26" s="21">
        <v>99.4</v>
      </c>
      <c r="Z26" s="21">
        <f t="shared" ref="Z26:Z33" si="1">Y26+W26</f>
        <v>1257.4000000000001</v>
      </c>
      <c r="AA26" s="15"/>
    </row>
    <row r="27" spans="1:27" x14ac:dyDescent="0.35">
      <c r="A27" s="15">
        <v>2</v>
      </c>
      <c r="B27" s="11">
        <v>216</v>
      </c>
      <c r="C27" s="12" t="s">
        <v>405</v>
      </c>
      <c r="D27" s="12" t="s">
        <v>208</v>
      </c>
      <c r="E27" s="11"/>
      <c r="F27" s="11" t="s">
        <v>27</v>
      </c>
      <c r="G27" s="15">
        <v>96</v>
      </c>
      <c r="H27" s="15">
        <v>97</v>
      </c>
      <c r="I27" s="15">
        <v>96</v>
      </c>
      <c r="J27" s="15">
        <v>94</v>
      </c>
      <c r="K27" s="15">
        <v>92</v>
      </c>
      <c r="L27" s="15">
        <v>94</v>
      </c>
      <c r="M27" s="15">
        <v>569</v>
      </c>
      <c r="N27" s="15">
        <v>10</v>
      </c>
      <c r="O27" s="15">
        <v>99</v>
      </c>
      <c r="P27" s="15">
        <v>95</v>
      </c>
      <c r="Q27" s="15">
        <v>96</v>
      </c>
      <c r="R27" s="15">
        <v>96</v>
      </c>
      <c r="S27" s="15">
        <v>97</v>
      </c>
      <c r="T27" s="15">
        <v>98</v>
      </c>
      <c r="U27" s="15">
        <v>581</v>
      </c>
      <c r="V27" s="15">
        <v>24</v>
      </c>
      <c r="W27" s="15">
        <f t="shared" si="0"/>
        <v>1150</v>
      </c>
      <c r="X27" s="15">
        <f t="shared" si="0"/>
        <v>34</v>
      </c>
      <c r="Y27" s="21">
        <v>99.7</v>
      </c>
      <c r="Z27" s="21">
        <f t="shared" si="1"/>
        <v>1249.7</v>
      </c>
    </row>
    <row r="28" spans="1:27" x14ac:dyDescent="0.35">
      <c r="A28" s="15">
        <v>3</v>
      </c>
      <c r="B28" s="11">
        <v>196</v>
      </c>
      <c r="C28" s="12" t="s">
        <v>410</v>
      </c>
      <c r="D28" s="12" t="s">
        <v>411</v>
      </c>
      <c r="E28" s="11"/>
      <c r="F28" s="11" t="s">
        <v>27</v>
      </c>
      <c r="G28" s="15">
        <v>97</v>
      </c>
      <c r="H28" s="15">
        <v>94</v>
      </c>
      <c r="I28" s="15">
        <v>94</v>
      </c>
      <c r="J28" s="15">
        <v>94</v>
      </c>
      <c r="K28" s="15">
        <v>97</v>
      </c>
      <c r="L28" s="15">
        <v>94</v>
      </c>
      <c r="M28" s="15">
        <v>570</v>
      </c>
      <c r="N28" s="15">
        <v>14</v>
      </c>
      <c r="O28" s="15">
        <v>97</v>
      </c>
      <c r="P28" s="15">
        <v>98</v>
      </c>
      <c r="Q28" s="15">
        <v>95</v>
      </c>
      <c r="R28" s="15">
        <v>98</v>
      </c>
      <c r="S28" s="15">
        <v>96</v>
      </c>
      <c r="T28" s="15">
        <v>96</v>
      </c>
      <c r="U28" s="15">
        <v>580</v>
      </c>
      <c r="V28" s="15">
        <v>16</v>
      </c>
      <c r="W28" s="15">
        <f t="shared" si="0"/>
        <v>1150</v>
      </c>
      <c r="X28" s="15">
        <f t="shared" si="0"/>
        <v>30</v>
      </c>
      <c r="Y28" s="21">
        <v>97.8</v>
      </c>
      <c r="Z28" s="21">
        <f t="shared" si="1"/>
        <v>1247.8</v>
      </c>
    </row>
    <row r="29" spans="1:27" x14ac:dyDescent="0.35">
      <c r="A29" s="15">
        <v>4</v>
      </c>
      <c r="B29" s="11">
        <v>6</v>
      </c>
      <c r="C29" s="12" t="s">
        <v>400</v>
      </c>
      <c r="D29" s="12" t="s">
        <v>401</v>
      </c>
      <c r="E29" s="11" t="s">
        <v>253</v>
      </c>
      <c r="F29" s="11" t="s">
        <v>27</v>
      </c>
      <c r="G29" s="15">
        <v>92</v>
      </c>
      <c r="H29" s="15">
        <v>93</v>
      </c>
      <c r="I29" s="15">
        <v>97</v>
      </c>
      <c r="J29" s="15">
        <v>98</v>
      </c>
      <c r="K29" s="15">
        <v>96</v>
      </c>
      <c r="L29" s="15">
        <v>97</v>
      </c>
      <c r="M29" s="15">
        <v>573</v>
      </c>
      <c r="N29" s="15">
        <v>15</v>
      </c>
      <c r="O29" s="15">
        <v>93</v>
      </c>
      <c r="P29" s="15">
        <v>94</v>
      </c>
      <c r="Q29" s="15">
        <v>98</v>
      </c>
      <c r="R29" s="15">
        <v>97</v>
      </c>
      <c r="S29" s="15">
        <v>94</v>
      </c>
      <c r="T29" s="15">
        <v>97</v>
      </c>
      <c r="U29" s="15">
        <v>573</v>
      </c>
      <c r="V29" s="15">
        <v>15</v>
      </c>
      <c r="W29" s="15">
        <f t="shared" si="0"/>
        <v>1146</v>
      </c>
      <c r="X29" s="15">
        <f t="shared" si="0"/>
        <v>30</v>
      </c>
      <c r="Y29" s="21">
        <v>94.9</v>
      </c>
      <c r="Z29" s="21">
        <f t="shared" si="1"/>
        <v>1240.9000000000001</v>
      </c>
    </row>
    <row r="30" spans="1:27" x14ac:dyDescent="0.35">
      <c r="A30" s="15">
        <v>5</v>
      </c>
      <c r="B30" s="11">
        <v>238</v>
      </c>
      <c r="C30" s="12" t="s">
        <v>287</v>
      </c>
      <c r="D30" s="12" t="s">
        <v>272</v>
      </c>
      <c r="E30" s="11" t="s">
        <v>96</v>
      </c>
      <c r="F30" s="11" t="s">
        <v>27</v>
      </c>
      <c r="G30" s="15">
        <v>96</v>
      </c>
      <c r="H30" s="15">
        <v>96</v>
      </c>
      <c r="I30" s="15">
        <v>97</v>
      </c>
      <c r="J30" s="15">
        <v>96</v>
      </c>
      <c r="K30" s="15">
        <v>98</v>
      </c>
      <c r="L30" s="15">
        <v>95</v>
      </c>
      <c r="M30" s="15">
        <v>578</v>
      </c>
      <c r="N30" s="15">
        <v>20</v>
      </c>
      <c r="O30" s="15">
        <v>94</v>
      </c>
      <c r="P30" s="15">
        <v>94</v>
      </c>
      <c r="Q30" s="15">
        <v>96</v>
      </c>
      <c r="R30" s="15">
        <v>94</v>
      </c>
      <c r="S30" s="15">
        <v>92</v>
      </c>
      <c r="T30" s="15">
        <v>94</v>
      </c>
      <c r="U30" s="15">
        <v>564</v>
      </c>
      <c r="V30" s="15">
        <v>13</v>
      </c>
      <c r="W30" s="15">
        <f t="shared" si="0"/>
        <v>1142</v>
      </c>
      <c r="X30" s="15">
        <f t="shared" si="0"/>
        <v>33</v>
      </c>
      <c r="Y30" s="21">
        <v>96.8</v>
      </c>
      <c r="Z30" s="21">
        <f t="shared" si="1"/>
        <v>1238.8</v>
      </c>
    </row>
    <row r="31" spans="1:27" x14ac:dyDescent="0.35">
      <c r="A31" s="15">
        <v>6</v>
      </c>
      <c r="B31" s="11">
        <v>256</v>
      </c>
      <c r="C31" s="12" t="s">
        <v>395</v>
      </c>
      <c r="D31" s="12" t="s">
        <v>161</v>
      </c>
      <c r="E31" s="11"/>
      <c r="F31" s="11" t="s">
        <v>27</v>
      </c>
      <c r="G31" s="15">
        <v>95</v>
      </c>
      <c r="H31" s="15">
        <v>99</v>
      </c>
      <c r="I31" s="15">
        <v>94</v>
      </c>
      <c r="J31" s="15">
        <v>94</v>
      </c>
      <c r="K31" s="15">
        <v>97</v>
      </c>
      <c r="L31" s="15">
        <v>92</v>
      </c>
      <c r="M31" s="15">
        <v>571</v>
      </c>
      <c r="N31" s="15">
        <v>16</v>
      </c>
      <c r="O31" s="15">
        <v>94</v>
      </c>
      <c r="P31" s="15">
        <v>91</v>
      </c>
      <c r="Q31" s="15">
        <v>93</v>
      </c>
      <c r="R31" s="15">
        <v>95</v>
      </c>
      <c r="S31" s="15">
        <v>98</v>
      </c>
      <c r="T31" s="15">
        <v>97</v>
      </c>
      <c r="U31" s="15">
        <v>568</v>
      </c>
      <c r="V31" s="15">
        <v>18</v>
      </c>
      <c r="W31" s="15">
        <f t="shared" si="0"/>
        <v>1139</v>
      </c>
      <c r="X31" s="15">
        <f t="shared" si="0"/>
        <v>34</v>
      </c>
      <c r="Y31" s="21">
        <v>98.5</v>
      </c>
      <c r="Z31" s="21">
        <f t="shared" si="1"/>
        <v>1237.5</v>
      </c>
    </row>
    <row r="32" spans="1:27" x14ac:dyDescent="0.35">
      <c r="A32" s="15">
        <v>7</v>
      </c>
      <c r="B32" s="11">
        <v>195</v>
      </c>
      <c r="C32" s="12" t="s">
        <v>382</v>
      </c>
      <c r="D32" s="12" t="s">
        <v>383</v>
      </c>
      <c r="E32" s="11" t="s">
        <v>26</v>
      </c>
      <c r="F32" s="11" t="s">
        <v>27</v>
      </c>
      <c r="G32" s="15">
        <v>95</v>
      </c>
      <c r="H32" s="15">
        <v>95</v>
      </c>
      <c r="I32" s="15">
        <v>93</v>
      </c>
      <c r="J32" s="15">
        <v>97</v>
      </c>
      <c r="K32" s="15">
        <v>96</v>
      </c>
      <c r="L32" s="15">
        <v>92</v>
      </c>
      <c r="M32" s="15">
        <v>568</v>
      </c>
      <c r="N32" s="15">
        <v>12</v>
      </c>
      <c r="O32" s="15">
        <v>97</v>
      </c>
      <c r="P32" s="15">
        <v>94</v>
      </c>
      <c r="Q32" s="15">
        <v>98</v>
      </c>
      <c r="R32" s="15">
        <v>93</v>
      </c>
      <c r="S32" s="15">
        <v>92</v>
      </c>
      <c r="T32" s="15">
        <v>95</v>
      </c>
      <c r="U32" s="15">
        <v>569</v>
      </c>
      <c r="V32" s="15">
        <v>17</v>
      </c>
      <c r="W32" s="15">
        <f t="shared" si="0"/>
        <v>1137</v>
      </c>
      <c r="X32" s="15">
        <f t="shared" si="0"/>
        <v>29</v>
      </c>
      <c r="Y32" s="21">
        <v>95.9</v>
      </c>
      <c r="Z32" s="21">
        <f t="shared" si="1"/>
        <v>1232.9000000000001</v>
      </c>
    </row>
    <row r="33" spans="1:26" x14ac:dyDescent="0.35">
      <c r="A33" s="15">
        <v>8</v>
      </c>
      <c r="B33" s="11">
        <v>192</v>
      </c>
      <c r="C33" s="12" t="s">
        <v>415</v>
      </c>
      <c r="D33" s="12" t="s">
        <v>245</v>
      </c>
      <c r="E33" s="11"/>
      <c r="F33" s="11" t="s">
        <v>27</v>
      </c>
      <c r="G33" s="15">
        <v>88</v>
      </c>
      <c r="H33" s="15">
        <v>97</v>
      </c>
      <c r="I33" s="15">
        <v>95</v>
      </c>
      <c r="J33" s="15">
        <v>92</v>
      </c>
      <c r="K33" s="15">
        <v>92</v>
      </c>
      <c r="L33" s="15">
        <v>95</v>
      </c>
      <c r="M33" s="15">
        <v>559</v>
      </c>
      <c r="N33" s="15">
        <v>7</v>
      </c>
      <c r="O33" s="15">
        <v>98</v>
      </c>
      <c r="P33" s="15">
        <v>95</v>
      </c>
      <c r="Q33" s="15">
        <v>95</v>
      </c>
      <c r="R33" s="15">
        <v>94</v>
      </c>
      <c r="S33" s="15">
        <v>96</v>
      </c>
      <c r="T33" s="15">
        <v>95</v>
      </c>
      <c r="U33" s="15">
        <v>573</v>
      </c>
      <c r="V33" s="15">
        <v>12</v>
      </c>
      <c r="W33" s="15">
        <f t="shared" si="0"/>
        <v>1132</v>
      </c>
      <c r="X33" s="15">
        <f t="shared" si="0"/>
        <v>19</v>
      </c>
      <c r="Y33" s="21">
        <v>99.6</v>
      </c>
      <c r="Z33" s="21">
        <f t="shared" si="1"/>
        <v>1231.5999999999999</v>
      </c>
    </row>
    <row r="34" spans="1:26" x14ac:dyDescent="0.35">
      <c r="A34" s="15">
        <v>9</v>
      </c>
      <c r="B34" s="11">
        <v>180</v>
      </c>
      <c r="C34" s="12" t="s">
        <v>262</v>
      </c>
      <c r="D34" s="12" t="s">
        <v>263</v>
      </c>
      <c r="E34" s="11" t="s">
        <v>30</v>
      </c>
      <c r="F34" s="11" t="s">
        <v>30</v>
      </c>
      <c r="G34" s="15">
        <v>94</v>
      </c>
      <c r="H34" s="15">
        <v>95</v>
      </c>
      <c r="I34" s="15">
        <v>96</v>
      </c>
      <c r="J34" s="15">
        <v>94</v>
      </c>
      <c r="K34" s="15">
        <v>95</v>
      </c>
      <c r="L34" s="15">
        <v>95</v>
      </c>
      <c r="M34" s="15">
        <v>569</v>
      </c>
      <c r="N34" s="15">
        <v>15</v>
      </c>
      <c r="O34" s="15">
        <v>95</v>
      </c>
      <c r="P34" s="15">
        <v>97</v>
      </c>
      <c r="Q34" s="15">
        <v>96</v>
      </c>
      <c r="R34" s="15">
        <v>97</v>
      </c>
      <c r="S34" s="15">
        <v>95</v>
      </c>
      <c r="T34" s="15">
        <v>88</v>
      </c>
      <c r="U34" s="15">
        <v>568</v>
      </c>
      <c r="V34" s="15">
        <v>10</v>
      </c>
      <c r="W34" s="15">
        <f t="shared" ref="W34:W57" si="2">U34+M34</f>
        <v>1137</v>
      </c>
      <c r="X34" s="15">
        <f t="shared" ref="X34:X57" si="3">V34+N34</f>
        <v>25</v>
      </c>
      <c r="Y34" s="15"/>
      <c r="Z34" s="15"/>
    </row>
    <row r="35" spans="1:26" x14ac:dyDescent="0.35">
      <c r="A35" s="15">
        <v>10</v>
      </c>
      <c r="B35" s="11">
        <v>207</v>
      </c>
      <c r="C35" s="12" t="s">
        <v>374</v>
      </c>
      <c r="D35" s="12" t="s">
        <v>375</v>
      </c>
      <c r="E35" s="11" t="s">
        <v>96</v>
      </c>
      <c r="F35" s="11" t="s">
        <v>27</v>
      </c>
      <c r="G35" s="15">
        <v>93</v>
      </c>
      <c r="H35" s="15">
        <v>95</v>
      </c>
      <c r="I35" s="15">
        <v>96</v>
      </c>
      <c r="J35" s="15">
        <v>93</v>
      </c>
      <c r="K35" s="15">
        <v>93</v>
      </c>
      <c r="L35" s="15">
        <v>94</v>
      </c>
      <c r="M35" s="15">
        <v>564</v>
      </c>
      <c r="N35" s="15">
        <v>16</v>
      </c>
      <c r="O35" s="15">
        <v>94</v>
      </c>
      <c r="P35" s="15">
        <v>93</v>
      </c>
      <c r="Q35" s="15">
        <v>94</v>
      </c>
      <c r="R35" s="15">
        <v>97</v>
      </c>
      <c r="S35" s="15">
        <v>90</v>
      </c>
      <c r="T35" s="15">
        <v>93</v>
      </c>
      <c r="U35" s="15">
        <v>561</v>
      </c>
      <c r="V35" s="15">
        <v>10</v>
      </c>
      <c r="W35" s="15">
        <f t="shared" si="2"/>
        <v>1125</v>
      </c>
      <c r="X35" s="15">
        <f t="shared" si="3"/>
        <v>26</v>
      </c>
      <c r="Y35" s="15"/>
      <c r="Z35" s="15"/>
    </row>
    <row r="36" spans="1:26" x14ac:dyDescent="0.35">
      <c r="A36" s="15">
        <v>11</v>
      </c>
      <c r="B36" s="11">
        <v>50</v>
      </c>
      <c r="C36" s="12" t="s">
        <v>417</v>
      </c>
      <c r="D36" s="12" t="s">
        <v>236</v>
      </c>
      <c r="E36" s="11" t="s">
        <v>298</v>
      </c>
      <c r="F36" s="11" t="s">
        <v>38</v>
      </c>
      <c r="G36" s="15">
        <v>96</v>
      </c>
      <c r="H36" s="15">
        <v>92</v>
      </c>
      <c r="I36" s="15">
        <v>93</v>
      </c>
      <c r="J36" s="15">
        <v>95</v>
      </c>
      <c r="K36" s="15">
        <v>92</v>
      </c>
      <c r="L36" s="15">
        <v>94</v>
      </c>
      <c r="M36" s="15">
        <v>562</v>
      </c>
      <c r="N36" s="15">
        <v>13</v>
      </c>
      <c r="O36" s="15">
        <v>95</v>
      </c>
      <c r="P36" s="15">
        <v>94</v>
      </c>
      <c r="Q36" s="15">
        <v>91</v>
      </c>
      <c r="R36" s="15">
        <v>97</v>
      </c>
      <c r="S36" s="15">
        <v>93</v>
      </c>
      <c r="T36" s="15">
        <v>89</v>
      </c>
      <c r="U36" s="15">
        <v>559</v>
      </c>
      <c r="V36" s="15">
        <v>19</v>
      </c>
      <c r="W36" s="15">
        <f t="shared" si="2"/>
        <v>1121</v>
      </c>
      <c r="X36" s="15">
        <f t="shared" si="3"/>
        <v>32</v>
      </c>
      <c r="Y36" s="15"/>
      <c r="Z36" s="15"/>
    </row>
    <row r="37" spans="1:26" x14ac:dyDescent="0.35">
      <c r="A37" s="15">
        <v>12</v>
      </c>
      <c r="B37" s="11">
        <v>179</v>
      </c>
      <c r="C37" s="12" t="s">
        <v>266</v>
      </c>
      <c r="D37" s="12" t="s">
        <v>267</v>
      </c>
      <c r="E37" s="11" t="s">
        <v>30</v>
      </c>
      <c r="F37" s="11" t="s">
        <v>30</v>
      </c>
      <c r="G37" s="15">
        <v>92</v>
      </c>
      <c r="H37" s="15">
        <v>96</v>
      </c>
      <c r="I37" s="15">
        <v>97</v>
      </c>
      <c r="J37" s="15">
        <v>92</v>
      </c>
      <c r="K37" s="15">
        <v>96</v>
      </c>
      <c r="L37" s="15">
        <v>96</v>
      </c>
      <c r="M37" s="15">
        <v>569</v>
      </c>
      <c r="N37" s="15">
        <v>16</v>
      </c>
      <c r="O37" s="15">
        <v>93</v>
      </c>
      <c r="P37" s="15">
        <v>94</v>
      </c>
      <c r="Q37" s="15">
        <v>93</v>
      </c>
      <c r="R37" s="15">
        <v>93</v>
      </c>
      <c r="S37" s="15">
        <v>92</v>
      </c>
      <c r="T37" s="15">
        <v>87</v>
      </c>
      <c r="U37" s="15">
        <v>552</v>
      </c>
      <c r="V37" s="15">
        <v>14</v>
      </c>
      <c r="W37" s="15">
        <f t="shared" si="2"/>
        <v>1121</v>
      </c>
      <c r="X37" s="15">
        <f t="shared" si="3"/>
        <v>30</v>
      </c>
      <c r="Y37" s="15"/>
      <c r="Z37" s="15"/>
    </row>
    <row r="38" spans="1:26" x14ac:dyDescent="0.35">
      <c r="A38" s="15">
        <v>13</v>
      </c>
      <c r="B38" s="11">
        <v>215</v>
      </c>
      <c r="C38" s="12" t="s">
        <v>365</v>
      </c>
      <c r="D38" s="12" t="s">
        <v>255</v>
      </c>
      <c r="E38" s="11"/>
      <c r="F38" s="11" t="s">
        <v>27</v>
      </c>
      <c r="G38" s="15">
        <v>97</v>
      </c>
      <c r="H38" s="15">
        <v>93</v>
      </c>
      <c r="I38" s="15">
        <v>91</v>
      </c>
      <c r="J38" s="15">
        <v>95</v>
      </c>
      <c r="K38" s="15">
        <v>96</v>
      </c>
      <c r="L38" s="15">
        <v>92</v>
      </c>
      <c r="M38" s="15">
        <v>564</v>
      </c>
      <c r="N38" s="15">
        <v>14</v>
      </c>
      <c r="O38" s="15">
        <v>92</v>
      </c>
      <c r="P38" s="15">
        <v>90</v>
      </c>
      <c r="Q38" s="15">
        <v>94</v>
      </c>
      <c r="R38" s="15">
        <v>93</v>
      </c>
      <c r="S38" s="15">
        <v>94</v>
      </c>
      <c r="T38" s="15">
        <v>93</v>
      </c>
      <c r="U38" s="15">
        <v>556</v>
      </c>
      <c r="V38" s="15">
        <v>7</v>
      </c>
      <c r="W38" s="15">
        <f t="shared" si="2"/>
        <v>1120</v>
      </c>
      <c r="X38" s="15">
        <f t="shared" si="3"/>
        <v>21</v>
      </c>
      <c r="Y38" s="15"/>
      <c r="Z38" s="15"/>
    </row>
    <row r="39" spans="1:26" x14ac:dyDescent="0.35">
      <c r="A39" s="15">
        <v>14</v>
      </c>
      <c r="B39" s="11">
        <v>79</v>
      </c>
      <c r="C39" s="12" t="s">
        <v>289</v>
      </c>
      <c r="D39" s="12" t="s">
        <v>214</v>
      </c>
      <c r="E39" s="11"/>
      <c r="F39" s="11" t="s">
        <v>27</v>
      </c>
      <c r="G39" s="15">
        <v>93</v>
      </c>
      <c r="H39" s="15">
        <v>89</v>
      </c>
      <c r="I39" s="15">
        <v>94</v>
      </c>
      <c r="J39" s="15">
        <v>96</v>
      </c>
      <c r="K39" s="15">
        <v>94</v>
      </c>
      <c r="L39" s="15">
        <v>96</v>
      </c>
      <c r="M39" s="15">
        <v>562</v>
      </c>
      <c r="N39" s="15">
        <v>7</v>
      </c>
      <c r="O39" s="15">
        <v>90</v>
      </c>
      <c r="P39" s="15">
        <v>92</v>
      </c>
      <c r="Q39" s="15">
        <v>94</v>
      </c>
      <c r="R39" s="15">
        <v>93</v>
      </c>
      <c r="S39" s="15">
        <v>96</v>
      </c>
      <c r="T39" s="15">
        <v>93</v>
      </c>
      <c r="U39" s="15">
        <v>558</v>
      </c>
      <c r="V39" s="15">
        <v>13</v>
      </c>
      <c r="W39" s="15">
        <f t="shared" si="2"/>
        <v>1120</v>
      </c>
      <c r="X39" s="15">
        <f t="shared" si="3"/>
        <v>20</v>
      </c>
      <c r="Y39" s="15"/>
      <c r="Z39" s="15"/>
    </row>
    <row r="40" spans="1:26" x14ac:dyDescent="0.35">
      <c r="A40" s="15">
        <v>15</v>
      </c>
      <c r="B40" s="11">
        <v>84</v>
      </c>
      <c r="C40" s="12" t="s">
        <v>403</v>
      </c>
      <c r="D40" s="12" t="s">
        <v>404</v>
      </c>
      <c r="E40" s="11" t="s">
        <v>253</v>
      </c>
      <c r="F40" s="11" t="s">
        <v>38</v>
      </c>
      <c r="G40" s="15">
        <v>93</v>
      </c>
      <c r="H40" s="15">
        <v>91</v>
      </c>
      <c r="I40" s="15">
        <v>94</v>
      </c>
      <c r="J40" s="15">
        <v>98</v>
      </c>
      <c r="K40" s="15">
        <v>91</v>
      </c>
      <c r="L40" s="15">
        <v>98</v>
      </c>
      <c r="M40" s="15">
        <v>565</v>
      </c>
      <c r="N40" s="15">
        <v>8</v>
      </c>
      <c r="O40" s="15">
        <v>94</v>
      </c>
      <c r="P40" s="15">
        <v>95</v>
      </c>
      <c r="Q40" s="15">
        <v>92</v>
      </c>
      <c r="R40" s="15">
        <v>87</v>
      </c>
      <c r="S40" s="15">
        <v>93</v>
      </c>
      <c r="T40" s="15">
        <v>94</v>
      </c>
      <c r="U40" s="15">
        <v>555</v>
      </c>
      <c r="V40" s="15">
        <v>11</v>
      </c>
      <c r="W40" s="15">
        <f t="shared" si="2"/>
        <v>1120</v>
      </c>
      <c r="X40" s="15">
        <f t="shared" si="3"/>
        <v>19</v>
      </c>
      <c r="Y40" s="15"/>
      <c r="Z40" s="15"/>
    </row>
    <row r="41" spans="1:26" x14ac:dyDescent="0.35">
      <c r="A41" s="15">
        <v>16</v>
      </c>
      <c r="B41" s="11">
        <v>194</v>
      </c>
      <c r="C41" s="12" t="s">
        <v>413</v>
      </c>
      <c r="D41" s="12" t="s">
        <v>414</v>
      </c>
      <c r="E41" s="11"/>
      <c r="F41" s="11" t="s">
        <v>27</v>
      </c>
      <c r="G41" s="15">
        <v>94</v>
      </c>
      <c r="H41" s="15">
        <v>93</v>
      </c>
      <c r="I41" s="15">
        <v>93</v>
      </c>
      <c r="J41" s="15">
        <v>95</v>
      </c>
      <c r="K41" s="15">
        <v>93</v>
      </c>
      <c r="L41" s="15">
        <v>93</v>
      </c>
      <c r="M41" s="15">
        <v>561</v>
      </c>
      <c r="N41" s="15">
        <v>10</v>
      </c>
      <c r="O41" s="15">
        <v>94</v>
      </c>
      <c r="P41" s="15">
        <v>93</v>
      </c>
      <c r="Q41" s="15">
        <v>93</v>
      </c>
      <c r="R41" s="15">
        <v>90</v>
      </c>
      <c r="S41" s="15">
        <v>94</v>
      </c>
      <c r="T41" s="15">
        <v>94</v>
      </c>
      <c r="U41" s="15">
        <v>558</v>
      </c>
      <c r="V41" s="15">
        <v>12</v>
      </c>
      <c r="W41" s="15">
        <f t="shared" si="2"/>
        <v>1119</v>
      </c>
      <c r="X41" s="15">
        <f t="shared" si="3"/>
        <v>22</v>
      </c>
      <c r="Y41" s="15"/>
      <c r="Z41" s="15"/>
    </row>
    <row r="42" spans="1:26" x14ac:dyDescent="0.35">
      <c r="A42" s="15">
        <v>17</v>
      </c>
      <c r="B42" s="11">
        <v>181</v>
      </c>
      <c r="C42" s="12" t="s">
        <v>278</v>
      </c>
      <c r="D42" s="12" t="s">
        <v>279</v>
      </c>
      <c r="E42" s="11" t="s">
        <v>30</v>
      </c>
      <c r="F42" s="11" t="s">
        <v>30</v>
      </c>
      <c r="G42" s="15">
        <v>92</v>
      </c>
      <c r="H42" s="15">
        <v>95</v>
      </c>
      <c r="I42" s="15">
        <v>93</v>
      </c>
      <c r="J42" s="15">
        <v>96</v>
      </c>
      <c r="K42" s="15">
        <v>94</v>
      </c>
      <c r="L42" s="15">
        <v>91</v>
      </c>
      <c r="M42" s="15">
        <v>561</v>
      </c>
      <c r="N42" s="15">
        <v>10</v>
      </c>
      <c r="O42" s="15">
        <v>93</v>
      </c>
      <c r="P42" s="15">
        <v>91</v>
      </c>
      <c r="Q42" s="15">
        <v>90</v>
      </c>
      <c r="R42" s="15">
        <v>91</v>
      </c>
      <c r="S42" s="15">
        <v>95</v>
      </c>
      <c r="T42" s="15">
        <v>91</v>
      </c>
      <c r="U42" s="15">
        <v>551</v>
      </c>
      <c r="V42" s="15">
        <v>10</v>
      </c>
      <c r="W42" s="15">
        <f t="shared" si="2"/>
        <v>1112</v>
      </c>
      <c r="X42" s="15">
        <f t="shared" si="3"/>
        <v>20</v>
      </c>
      <c r="Y42" s="15"/>
      <c r="Z42" s="15"/>
    </row>
    <row r="43" spans="1:26" x14ac:dyDescent="0.35">
      <c r="A43" s="15">
        <v>18</v>
      </c>
      <c r="B43" s="11">
        <v>77</v>
      </c>
      <c r="C43" s="12" t="s">
        <v>399</v>
      </c>
      <c r="D43" s="12" t="s">
        <v>240</v>
      </c>
      <c r="E43" s="11" t="s">
        <v>96</v>
      </c>
      <c r="F43" s="11" t="s">
        <v>38</v>
      </c>
      <c r="G43" s="15">
        <v>94</v>
      </c>
      <c r="H43" s="15">
        <v>94</v>
      </c>
      <c r="I43" s="15">
        <v>92</v>
      </c>
      <c r="J43" s="15">
        <v>90</v>
      </c>
      <c r="K43" s="15">
        <v>95</v>
      </c>
      <c r="L43" s="15">
        <v>93</v>
      </c>
      <c r="M43" s="15">
        <v>558</v>
      </c>
      <c r="N43" s="15">
        <v>12</v>
      </c>
      <c r="O43" s="15">
        <v>91</v>
      </c>
      <c r="P43" s="15">
        <v>89</v>
      </c>
      <c r="Q43" s="15">
        <v>92</v>
      </c>
      <c r="R43" s="15">
        <v>92</v>
      </c>
      <c r="S43" s="15">
        <v>94</v>
      </c>
      <c r="T43" s="15">
        <v>94</v>
      </c>
      <c r="U43" s="15">
        <v>552</v>
      </c>
      <c r="V43" s="15">
        <v>12</v>
      </c>
      <c r="W43" s="15">
        <f t="shared" si="2"/>
        <v>1110</v>
      </c>
      <c r="X43" s="15">
        <f t="shared" si="3"/>
        <v>24</v>
      </c>
      <c r="Y43" s="15"/>
      <c r="Z43" s="15"/>
    </row>
    <row r="44" spans="1:26" x14ac:dyDescent="0.35">
      <c r="A44" s="15">
        <v>19</v>
      </c>
      <c r="B44" s="11">
        <v>86</v>
      </c>
      <c r="C44" s="12" t="s">
        <v>277</v>
      </c>
      <c r="D44" s="12" t="s">
        <v>246</v>
      </c>
      <c r="E44" s="11" t="s">
        <v>297</v>
      </c>
      <c r="F44" s="11" t="s">
        <v>38</v>
      </c>
      <c r="G44" s="15">
        <v>86</v>
      </c>
      <c r="H44" s="15">
        <v>86</v>
      </c>
      <c r="I44" s="15">
        <v>90</v>
      </c>
      <c r="J44" s="15">
        <v>93</v>
      </c>
      <c r="K44" s="15">
        <v>91</v>
      </c>
      <c r="L44" s="15">
        <v>95</v>
      </c>
      <c r="M44" s="15">
        <v>541</v>
      </c>
      <c r="N44" s="15">
        <v>7</v>
      </c>
      <c r="O44" s="15">
        <v>99</v>
      </c>
      <c r="P44" s="15">
        <v>97</v>
      </c>
      <c r="Q44" s="15">
        <v>94</v>
      </c>
      <c r="R44" s="15">
        <v>91</v>
      </c>
      <c r="S44" s="15">
        <v>95</v>
      </c>
      <c r="T44" s="15">
        <v>92</v>
      </c>
      <c r="U44" s="15">
        <v>568</v>
      </c>
      <c r="V44" s="15">
        <v>12</v>
      </c>
      <c r="W44" s="15">
        <f t="shared" si="2"/>
        <v>1109</v>
      </c>
      <c r="X44" s="15">
        <f t="shared" si="3"/>
        <v>19</v>
      </c>
      <c r="Y44" s="15"/>
      <c r="Z44" s="15"/>
    </row>
    <row r="45" spans="1:26" x14ac:dyDescent="0.35">
      <c r="A45" s="15">
        <v>20</v>
      </c>
      <c r="B45" s="11">
        <v>239</v>
      </c>
      <c r="C45" s="12" t="s">
        <v>391</v>
      </c>
      <c r="D45" s="12" t="s">
        <v>199</v>
      </c>
      <c r="E45" s="11" t="s">
        <v>392</v>
      </c>
      <c r="F45" s="11" t="s">
        <v>392</v>
      </c>
      <c r="G45" s="15">
        <v>88</v>
      </c>
      <c r="H45" s="15">
        <v>95</v>
      </c>
      <c r="I45" s="15">
        <v>92</v>
      </c>
      <c r="J45" s="15">
        <v>93</v>
      </c>
      <c r="K45" s="15">
        <v>89</v>
      </c>
      <c r="L45" s="15">
        <v>91</v>
      </c>
      <c r="M45" s="15">
        <v>548</v>
      </c>
      <c r="N45" s="15">
        <v>5</v>
      </c>
      <c r="O45" s="15">
        <v>94</v>
      </c>
      <c r="P45" s="15">
        <v>96</v>
      </c>
      <c r="Q45" s="15">
        <v>94</v>
      </c>
      <c r="R45" s="15">
        <v>93</v>
      </c>
      <c r="S45" s="15">
        <v>93</v>
      </c>
      <c r="T45" s="15">
        <v>91</v>
      </c>
      <c r="U45" s="15">
        <v>561</v>
      </c>
      <c r="V45" s="15">
        <v>11</v>
      </c>
      <c r="W45" s="15">
        <f t="shared" si="2"/>
        <v>1109</v>
      </c>
      <c r="X45" s="15">
        <f t="shared" si="3"/>
        <v>16</v>
      </c>
      <c r="Y45" s="15"/>
      <c r="Z45" s="15"/>
    </row>
    <row r="46" spans="1:26" x14ac:dyDescent="0.35">
      <c r="A46" s="15">
        <v>21</v>
      </c>
      <c r="B46" s="11">
        <v>251</v>
      </c>
      <c r="C46" s="12" t="s">
        <v>356</v>
      </c>
      <c r="D46" s="12" t="s">
        <v>357</v>
      </c>
      <c r="E46" s="11" t="s">
        <v>37</v>
      </c>
      <c r="F46" s="11" t="s">
        <v>38</v>
      </c>
      <c r="G46" s="15">
        <v>97</v>
      </c>
      <c r="H46" s="15">
        <v>92</v>
      </c>
      <c r="I46" s="15">
        <v>90</v>
      </c>
      <c r="J46" s="15">
        <v>90</v>
      </c>
      <c r="K46" s="15">
        <v>92</v>
      </c>
      <c r="L46" s="15">
        <v>96</v>
      </c>
      <c r="M46" s="15">
        <v>557</v>
      </c>
      <c r="N46" s="15">
        <v>5</v>
      </c>
      <c r="O46" s="15">
        <v>90</v>
      </c>
      <c r="P46" s="15">
        <v>92</v>
      </c>
      <c r="Q46" s="15">
        <v>94</v>
      </c>
      <c r="R46" s="15">
        <v>88</v>
      </c>
      <c r="S46" s="15">
        <v>91</v>
      </c>
      <c r="T46" s="15">
        <v>97</v>
      </c>
      <c r="U46" s="15">
        <v>552</v>
      </c>
      <c r="V46" s="15">
        <v>8</v>
      </c>
      <c r="W46" s="15">
        <f t="shared" si="2"/>
        <v>1109</v>
      </c>
      <c r="X46" s="15">
        <f t="shared" si="3"/>
        <v>13</v>
      </c>
      <c r="Y46" s="15"/>
      <c r="Z46" s="15"/>
    </row>
    <row r="47" spans="1:26" x14ac:dyDescent="0.35">
      <c r="A47" s="15">
        <v>22</v>
      </c>
      <c r="B47" s="11">
        <v>2</v>
      </c>
      <c r="C47" s="12" t="s">
        <v>372</v>
      </c>
      <c r="D47" s="12" t="s">
        <v>373</v>
      </c>
      <c r="E47" s="11" t="s">
        <v>26</v>
      </c>
      <c r="F47" s="11" t="s">
        <v>38</v>
      </c>
      <c r="G47" s="15">
        <v>92</v>
      </c>
      <c r="H47" s="15">
        <v>94</v>
      </c>
      <c r="I47" s="15">
        <v>89</v>
      </c>
      <c r="J47" s="15">
        <v>97</v>
      </c>
      <c r="K47" s="15">
        <v>89</v>
      </c>
      <c r="L47" s="15">
        <v>93</v>
      </c>
      <c r="M47" s="15">
        <v>554</v>
      </c>
      <c r="N47" s="15">
        <v>11</v>
      </c>
      <c r="O47" s="15">
        <v>90</v>
      </c>
      <c r="P47" s="15">
        <v>91</v>
      </c>
      <c r="Q47" s="15">
        <v>92</v>
      </c>
      <c r="R47" s="15">
        <v>92</v>
      </c>
      <c r="S47" s="15">
        <v>95</v>
      </c>
      <c r="T47" s="15">
        <v>92</v>
      </c>
      <c r="U47" s="15">
        <v>552</v>
      </c>
      <c r="V47" s="15">
        <v>8</v>
      </c>
      <c r="W47" s="15">
        <f t="shared" si="2"/>
        <v>1106</v>
      </c>
      <c r="X47" s="15">
        <f t="shared" si="3"/>
        <v>19</v>
      </c>
      <c r="Y47" s="15"/>
      <c r="Z47" s="15"/>
    </row>
    <row r="48" spans="1:26" x14ac:dyDescent="0.35">
      <c r="A48" s="15">
        <v>23</v>
      </c>
      <c r="B48" s="11">
        <v>241</v>
      </c>
      <c r="C48" s="12" t="s">
        <v>264</v>
      </c>
      <c r="D48" s="12" t="s">
        <v>265</v>
      </c>
      <c r="E48" s="11"/>
      <c r="F48" s="11" t="s">
        <v>27</v>
      </c>
      <c r="G48" s="15">
        <v>94</v>
      </c>
      <c r="H48" s="15">
        <v>95</v>
      </c>
      <c r="I48" s="15">
        <v>92</v>
      </c>
      <c r="J48" s="15">
        <v>90</v>
      </c>
      <c r="K48" s="15">
        <v>93</v>
      </c>
      <c r="L48" s="15">
        <v>92</v>
      </c>
      <c r="M48" s="15">
        <v>556</v>
      </c>
      <c r="N48" s="15">
        <v>10</v>
      </c>
      <c r="O48" s="15">
        <v>86</v>
      </c>
      <c r="P48" s="15">
        <v>88</v>
      </c>
      <c r="Q48" s="15">
        <v>90</v>
      </c>
      <c r="R48" s="15">
        <v>94</v>
      </c>
      <c r="S48" s="15">
        <v>93</v>
      </c>
      <c r="T48" s="15">
        <v>94</v>
      </c>
      <c r="U48" s="15">
        <v>545</v>
      </c>
      <c r="V48" s="15">
        <v>5</v>
      </c>
      <c r="W48" s="15">
        <f t="shared" si="2"/>
        <v>1101</v>
      </c>
      <c r="X48" s="15">
        <f t="shared" si="3"/>
        <v>15</v>
      </c>
      <c r="Y48" s="15"/>
      <c r="Z48" s="15"/>
    </row>
    <row r="49" spans="1:26" x14ac:dyDescent="0.35">
      <c r="A49" s="15">
        <v>24</v>
      </c>
      <c r="B49" s="11">
        <v>128</v>
      </c>
      <c r="C49" s="12" t="s">
        <v>387</v>
      </c>
      <c r="D49" s="12" t="s">
        <v>188</v>
      </c>
      <c r="E49" s="11" t="s">
        <v>26</v>
      </c>
      <c r="F49" s="11" t="s">
        <v>38</v>
      </c>
      <c r="G49" s="15">
        <v>93</v>
      </c>
      <c r="H49" s="15">
        <v>96</v>
      </c>
      <c r="I49" s="15">
        <v>90</v>
      </c>
      <c r="J49" s="15">
        <v>89</v>
      </c>
      <c r="K49" s="15">
        <v>88</v>
      </c>
      <c r="L49" s="15">
        <v>89</v>
      </c>
      <c r="M49" s="15">
        <v>545</v>
      </c>
      <c r="N49" s="15">
        <v>6</v>
      </c>
      <c r="O49" s="15">
        <v>94</v>
      </c>
      <c r="P49" s="15">
        <v>94</v>
      </c>
      <c r="Q49" s="15">
        <v>95</v>
      </c>
      <c r="R49" s="15">
        <v>91</v>
      </c>
      <c r="S49" s="15">
        <v>90</v>
      </c>
      <c r="T49" s="15">
        <v>91</v>
      </c>
      <c r="U49" s="15">
        <v>555</v>
      </c>
      <c r="V49" s="15">
        <v>9</v>
      </c>
      <c r="W49" s="15">
        <f t="shared" si="2"/>
        <v>1100</v>
      </c>
      <c r="X49" s="15">
        <f t="shared" si="3"/>
        <v>15</v>
      </c>
      <c r="Y49" s="15"/>
      <c r="Z49" s="15"/>
    </row>
    <row r="50" spans="1:26" x14ac:dyDescent="0.35">
      <c r="A50" s="15">
        <v>25</v>
      </c>
      <c r="B50" s="11">
        <v>175</v>
      </c>
      <c r="C50" s="12" t="s">
        <v>371</v>
      </c>
      <c r="D50" s="12" t="s">
        <v>167</v>
      </c>
      <c r="E50" s="11" t="s">
        <v>26</v>
      </c>
      <c r="F50" s="11" t="s">
        <v>38</v>
      </c>
      <c r="G50" s="15">
        <v>88</v>
      </c>
      <c r="H50" s="15">
        <v>91</v>
      </c>
      <c r="I50" s="15">
        <v>90</v>
      </c>
      <c r="J50" s="15">
        <v>90</v>
      </c>
      <c r="K50" s="15">
        <v>91</v>
      </c>
      <c r="L50" s="15">
        <v>91</v>
      </c>
      <c r="M50" s="15">
        <v>541</v>
      </c>
      <c r="N50" s="15">
        <v>5</v>
      </c>
      <c r="O50" s="15">
        <v>92</v>
      </c>
      <c r="P50" s="15">
        <v>96</v>
      </c>
      <c r="Q50" s="15">
        <v>95</v>
      </c>
      <c r="R50" s="15">
        <v>89</v>
      </c>
      <c r="S50" s="15">
        <v>88</v>
      </c>
      <c r="T50" s="15">
        <v>92</v>
      </c>
      <c r="U50" s="15">
        <v>552</v>
      </c>
      <c r="V50" s="15">
        <v>7</v>
      </c>
      <c r="W50" s="15">
        <f t="shared" si="2"/>
        <v>1093</v>
      </c>
      <c r="X50" s="15">
        <f t="shared" si="3"/>
        <v>12</v>
      </c>
      <c r="Y50" s="15"/>
      <c r="Z50" s="15"/>
    </row>
    <row r="51" spans="1:26" x14ac:dyDescent="0.35">
      <c r="A51" s="15">
        <v>26</v>
      </c>
      <c r="B51" s="11">
        <v>53</v>
      </c>
      <c r="C51" s="12" t="s">
        <v>368</v>
      </c>
      <c r="D51" s="12" t="s">
        <v>369</v>
      </c>
      <c r="E51" s="11"/>
      <c r="F51" s="11" t="s">
        <v>38</v>
      </c>
      <c r="G51" s="15">
        <v>91</v>
      </c>
      <c r="H51" s="15">
        <v>88</v>
      </c>
      <c r="I51" s="15">
        <v>90</v>
      </c>
      <c r="J51" s="15">
        <v>95</v>
      </c>
      <c r="K51" s="15">
        <v>93</v>
      </c>
      <c r="L51" s="15">
        <v>93</v>
      </c>
      <c r="M51" s="15">
        <v>550</v>
      </c>
      <c r="N51" s="15">
        <v>10</v>
      </c>
      <c r="O51" s="15">
        <v>89</v>
      </c>
      <c r="P51" s="15">
        <v>88</v>
      </c>
      <c r="Q51" s="15">
        <v>92</v>
      </c>
      <c r="R51" s="15">
        <v>90</v>
      </c>
      <c r="S51" s="15">
        <v>94</v>
      </c>
      <c r="T51" s="15">
        <v>87</v>
      </c>
      <c r="U51" s="15">
        <v>540</v>
      </c>
      <c r="V51" s="15">
        <v>8</v>
      </c>
      <c r="W51" s="15">
        <f t="shared" si="2"/>
        <v>1090</v>
      </c>
      <c r="X51" s="15">
        <f t="shared" si="3"/>
        <v>18</v>
      </c>
      <c r="Y51" s="15"/>
      <c r="Z51" s="15"/>
    </row>
    <row r="52" spans="1:26" x14ac:dyDescent="0.35">
      <c r="A52" s="15">
        <v>27</v>
      </c>
      <c r="B52" s="11">
        <v>131</v>
      </c>
      <c r="C52" s="12" t="s">
        <v>366</v>
      </c>
      <c r="D52" s="12" t="s">
        <v>367</v>
      </c>
      <c r="E52" s="11" t="s">
        <v>37</v>
      </c>
      <c r="F52" s="11" t="s">
        <v>56</v>
      </c>
      <c r="G52" s="15">
        <v>91</v>
      </c>
      <c r="H52" s="15">
        <v>86</v>
      </c>
      <c r="I52" s="15">
        <v>91</v>
      </c>
      <c r="J52" s="15">
        <v>93</v>
      </c>
      <c r="K52" s="15">
        <v>94</v>
      </c>
      <c r="L52" s="15">
        <v>93</v>
      </c>
      <c r="M52" s="15">
        <v>548</v>
      </c>
      <c r="N52" s="15">
        <v>7</v>
      </c>
      <c r="O52" s="15">
        <v>85</v>
      </c>
      <c r="P52" s="15">
        <v>95</v>
      </c>
      <c r="Q52" s="15">
        <v>92</v>
      </c>
      <c r="R52" s="15">
        <v>86</v>
      </c>
      <c r="S52" s="15">
        <v>86</v>
      </c>
      <c r="T52" s="15">
        <v>95</v>
      </c>
      <c r="U52" s="15">
        <v>539</v>
      </c>
      <c r="V52" s="15">
        <v>9</v>
      </c>
      <c r="W52" s="15">
        <f t="shared" si="2"/>
        <v>1087</v>
      </c>
      <c r="X52" s="15">
        <f t="shared" si="3"/>
        <v>16</v>
      </c>
      <c r="Y52" s="15"/>
      <c r="Z52" s="15"/>
    </row>
    <row r="53" spans="1:26" x14ac:dyDescent="0.35">
      <c r="A53" s="15">
        <v>28</v>
      </c>
      <c r="B53" s="11">
        <v>105</v>
      </c>
      <c r="C53" s="12" t="s">
        <v>402</v>
      </c>
      <c r="D53" s="12" t="s">
        <v>272</v>
      </c>
      <c r="E53" s="11" t="s">
        <v>253</v>
      </c>
      <c r="F53" s="11" t="s">
        <v>27</v>
      </c>
      <c r="G53" s="15">
        <v>88</v>
      </c>
      <c r="H53" s="15">
        <v>90</v>
      </c>
      <c r="I53" s="15">
        <v>86</v>
      </c>
      <c r="J53" s="15">
        <v>89</v>
      </c>
      <c r="K53" s="15">
        <v>90</v>
      </c>
      <c r="L53" s="15">
        <v>90</v>
      </c>
      <c r="M53" s="15">
        <v>533</v>
      </c>
      <c r="N53" s="15">
        <v>8</v>
      </c>
      <c r="O53" s="15">
        <v>84</v>
      </c>
      <c r="P53" s="15">
        <v>94</v>
      </c>
      <c r="Q53" s="15">
        <v>93</v>
      </c>
      <c r="R53" s="15">
        <v>94</v>
      </c>
      <c r="S53" s="15">
        <v>92</v>
      </c>
      <c r="T53" s="15">
        <v>93</v>
      </c>
      <c r="U53" s="15">
        <v>550</v>
      </c>
      <c r="V53" s="15">
        <v>10</v>
      </c>
      <c r="W53" s="15">
        <f t="shared" si="2"/>
        <v>1083</v>
      </c>
      <c r="X53" s="15">
        <f t="shared" si="3"/>
        <v>18</v>
      </c>
      <c r="Y53" s="15"/>
      <c r="Z53" s="15"/>
    </row>
    <row r="54" spans="1:26" x14ac:dyDescent="0.35">
      <c r="A54" s="15">
        <v>29</v>
      </c>
      <c r="B54" s="11">
        <v>230</v>
      </c>
      <c r="C54" s="12" t="s">
        <v>181</v>
      </c>
      <c r="D54" s="12" t="s">
        <v>398</v>
      </c>
      <c r="E54" s="11" t="s">
        <v>26</v>
      </c>
      <c r="F54" s="11" t="s">
        <v>56</v>
      </c>
      <c r="G54" s="15">
        <v>89</v>
      </c>
      <c r="H54" s="15">
        <v>94</v>
      </c>
      <c r="I54" s="15">
        <v>95</v>
      </c>
      <c r="J54" s="15">
        <v>85</v>
      </c>
      <c r="K54" s="15">
        <v>89</v>
      </c>
      <c r="L54" s="15">
        <v>87</v>
      </c>
      <c r="M54" s="15">
        <v>539</v>
      </c>
      <c r="N54" s="15">
        <v>10</v>
      </c>
      <c r="O54" s="15">
        <v>92</v>
      </c>
      <c r="P54" s="15">
        <v>89</v>
      </c>
      <c r="Q54" s="15">
        <v>93</v>
      </c>
      <c r="R54" s="15">
        <v>88</v>
      </c>
      <c r="S54" s="15">
        <v>87</v>
      </c>
      <c r="T54" s="15">
        <v>89</v>
      </c>
      <c r="U54" s="15">
        <v>538</v>
      </c>
      <c r="V54" s="15">
        <v>3</v>
      </c>
      <c r="W54" s="15">
        <f t="shared" si="2"/>
        <v>1077</v>
      </c>
      <c r="X54" s="15">
        <f t="shared" si="3"/>
        <v>13</v>
      </c>
      <c r="Y54" s="15"/>
      <c r="Z54" s="15"/>
    </row>
    <row r="55" spans="1:26" x14ac:dyDescent="0.35">
      <c r="A55" s="15">
        <v>30</v>
      </c>
      <c r="B55" s="11">
        <v>116</v>
      </c>
      <c r="C55" s="12" t="s">
        <v>376</v>
      </c>
      <c r="D55" s="12" t="s">
        <v>236</v>
      </c>
      <c r="E55" s="11" t="s">
        <v>253</v>
      </c>
      <c r="F55" s="11" t="s">
        <v>56</v>
      </c>
      <c r="G55" s="15">
        <v>89</v>
      </c>
      <c r="H55" s="15">
        <v>93</v>
      </c>
      <c r="I55" s="15">
        <v>90</v>
      </c>
      <c r="J55" s="15">
        <v>90</v>
      </c>
      <c r="K55" s="15">
        <v>83</v>
      </c>
      <c r="L55" s="15">
        <v>89</v>
      </c>
      <c r="M55" s="15">
        <v>534</v>
      </c>
      <c r="N55" s="15">
        <v>7</v>
      </c>
      <c r="O55" s="15">
        <v>92</v>
      </c>
      <c r="P55" s="15">
        <v>93</v>
      </c>
      <c r="Q55" s="15">
        <v>91</v>
      </c>
      <c r="R55" s="15">
        <v>85</v>
      </c>
      <c r="S55" s="15">
        <v>89</v>
      </c>
      <c r="T55" s="15">
        <v>87</v>
      </c>
      <c r="U55" s="15">
        <v>537</v>
      </c>
      <c r="V55" s="15">
        <v>10</v>
      </c>
      <c r="W55" s="15">
        <f t="shared" si="2"/>
        <v>1071</v>
      </c>
      <c r="X55" s="15">
        <f t="shared" si="3"/>
        <v>17</v>
      </c>
      <c r="Y55" s="15"/>
      <c r="Z55" s="15"/>
    </row>
    <row r="56" spans="1:26" x14ac:dyDescent="0.35">
      <c r="A56" s="15">
        <v>31</v>
      </c>
      <c r="B56" s="11">
        <v>30</v>
      </c>
      <c r="C56" s="12" t="s">
        <v>189</v>
      </c>
      <c r="D56" s="12" t="s">
        <v>242</v>
      </c>
      <c r="E56" s="11"/>
      <c r="F56" s="11" t="s">
        <v>56</v>
      </c>
      <c r="G56" s="15">
        <v>86</v>
      </c>
      <c r="H56" s="15">
        <v>90</v>
      </c>
      <c r="I56" s="15">
        <v>84</v>
      </c>
      <c r="J56" s="15">
        <v>91</v>
      </c>
      <c r="K56" s="15">
        <v>89</v>
      </c>
      <c r="L56" s="15">
        <v>87</v>
      </c>
      <c r="M56" s="15">
        <v>527</v>
      </c>
      <c r="N56" s="15">
        <v>6</v>
      </c>
      <c r="O56" s="15">
        <v>88</v>
      </c>
      <c r="P56" s="15">
        <v>90</v>
      </c>
      <c r="Q56" s="15">
        <v>89</v>
      </c>
      <c r="R56" s="15">
        <v>93</v>
      </c>
      <c r="S56" s="15">
        <v>88</v>
      </c>
      <c r="T56" s="15">
        <v>94</v>
      </c>
      <c r="U56" s="15">
        <v>542</v>
      </c>
      <c r="V56" s="15">
        <v>5</v>
      </c>
      <c r="W56" s="15">
        <f t="shared" si="2"/>
        <v>1069</v>
      </c>
      <c r="X56" s="15">
        <f t="shared" si="3"/>
        <v>11</v>
      </c>
      <c r="Y56" s="15"/>
      <c r="Z56" s="15"/>
    </row>
    <row r="57" spans="1:26" x14ac:dyDescent="0.35">
      <c r="A57" s="15">
        <v>32</v>
      </c>
      <c r="B57" s="11">
        <v>40</v>
      </c>
      <c r="C57" s="12" t="s">
        <v>412</v>
      </c>
      <c r="D57" s="12" t="s">
        <v>167</v>
      </c>
      <c r="E57" s="11" t="s">
        <v>253</v>
      </c>
      <c r="F57" s="11" t="s">
        <v>56</v>
      </c>
      <c r="G57" s="15">
        <v>85</v>
      </c>
      <c r="H57" s="15">
        <v>92</v>
      </c>
      <c r="I57" s="15">
        <v>91</v>
      </c>
      <c r="J57" s="15">
        <v>89</v>
      </c>
      <c r="K57" s="15">
        <v>88</v>
      </c>
      <c r="L57" s="15">
        <v>85</v>
      </c>
      <c r="M57" s="15">
        <v>530</v>
      </c>
      <c r="N57" s="15">
        <v>4</v>
      </c>
      <c r="O57" s="15">
        <v>88</v>
      </c>
      <c r="P57" s="15">
        <v>91</v>
      </c>
      <c r="Q57" s="15">
        <v>88</v>
      </c>
      <c r="R57" s="15">
        <v>92</v>
      </c>
      <c r="S57" s="15">
        <v>90</v>
      </c>
      <c r="T57" s="15">
        <v>90</v>
      </c>
      <c r="U57" s="15">
        <v>539</v>
      </c>
      <c r="V57" s="15">
        <v>4</v>
      </c>
      <c r="W57" s="15">
        <f t="shared" si="2"/>
        <v>1069</v>
      </c>
      <c r="X57" s="15">
        <f t="shared" si="3"/>
        <v>8</v>
      </c>
      <c r="Y57" s="15"/>
      <c r="Z57" s="15"/>
    </row>
    <row r="58" spans="1:26" x14ac:dyDescent="0.35">
      <c r="A58" s="15">
        <v>33</v>
      </c>
      <c r="B58" s="11">
        <v>242</v>
      </c>
      <c r="C58" s="12" t="s">
        <v>280</v>
      </c>
      <c r="D58" s="12" t="s">
        <v>309</v>
      </c>
      <c r="E58" s="11" t="s">
        <v>96</v>
      </c>
      <c r="F58" s="11" t="s">
        <v>27</v>
      </c>
      <c r="G58" s="15">
        <v>89</v>
      </c>
      <c r="H58" s="15">
        <v>93</v>
      </c>
      <c r="I58" s="15">
        <v>92</v>
      </c>
      <c r="J58" s="15">
        <v>86</v>
      </c>
      <c r="K58" s="15">
        <v>92</v>
      </c>
      <c r="L58" s="15">
        <v>84</v>
      </c>
      <c r="M58" s="15">
        <v>536</v>
      </c>
      <c r="N58" s="15">
        <v>11</v>
      </c>
      <c r="O58" s="15">
        <v>84</v>
      </c>
      <c r="P58" s="15">
        <v>93</v>
      </c>
      <c r="Q58" s="15">
        <v>90</v>
      </c>
      <c r="R58" s="15">
        <v>90</v>
      </c>
      <c r="S58" s="15">
        <v>87</v>
      </c>
      <c r="T58" s="15">
        <v>87</v>
      </c>
      <c r="U58" s="15">
        <v>531</v>
      </c>
      <c r="V58" s="15">
        <v>5</v>
      </c>
      <c r="W58" s="15">
        <f t="shared" ref="W58:W76" si="4">U58+M58</f>
        <v>1067</v>
      </c>
      <c r="X58" s="15">
        <f t="shared" ref="X58:X77" si="5">V58+N58</f>
        <v>16</v>
      </c>
      <c r="Y58" s="15"/>
      <c r="Z58" s="15"/>
    </row>
    <row r="59" spans="1:26" x14ac:dyDescent="0.35">
      <c r="A59" s="15">
        <v>34</v>
      </c>
      <c r="B59" s="11">
        <v>169</v>
      </c>
      <c r="C59" s="12" t="s">
        <v>380</v>
      </c>
      <c r="D59" s="12" t="s">
        <v>381</v>
      </c>
      <c r="E59" s="11" t="s">
        <v>26</v>
      </c>
      <c r="F59" s="11" t="s">
        <v>56</v>
      </c>
      <c r="G59" s="15">
        <v>87</v>
      </c>
      <c r="H59" s="15">
        <v>88</v>
      </c>
      <c r="I59" s="15">
        <v>92</v>
      </c>
      <c r="J59" s="15">
        <v>91</v>
      </c>
      <c r="K59" s="15">
        <v>92</v>
      </c>
      <c r="L59" s="15">
        <v>88</v>
      </c>
      <c r="M59" s="15">
        <v>538</v>
      </c>
      <c r="N59" s="15">
        <v>7</v>
      </c>
      <c r="O59" s="15">
        <v>82</v>
      </c>
      <c r="P59" s="15">
        <v>83</v>
      </c>
      <c r="Q59" s="15">
        <v>94</v>
      </c>
      <c r="R59" s="15">
        <v>90</v>
      </c>
      <c r="S59" s="15">
        <v>90</v>
      </c>
      <c r="T59" s="15">
        <v>89</v>
      </c>
      <c r="U59" s="15">
        <v>528</v>
      </c>
      <c r="V59" s="15">
        <v>8</v>
      </c>
      <c r="W59" s="15">
        <f t="shared" si="4"/>
        <v>1066</v>
      </c>
      <c r="X59" s="15">
        <f t="shared" si="5"/>
        <v>15</v>
      </c>
      <c r="Y59" s="15"/>
      <c r="Z59" s="15"/>
    </row>
    <row r="60" spans="1:26" x14ac:dyDescent="0.35">
      <c r="A60" s="15">
        <v>35</v>
      </c>
      <c r="B60" s="11">
        <v>160</v>
      </c>
      <c r="C60" s="12" t="s">
        <v>385</v>
      </c>
      <c r="D60" s="12" t="s">
        <v>386</v>
      </c>
      <c r="E60" s="11" t="s">
        <v>298</v>
      </c>
      <c r="F60" s="11" t="s">
        <v>38</v>
      </c>
      <c r="G60" s="15">
        <v>85</v>
      </c>
      <c r="H60" s="15">
        <v>92</v>
      </c>
      <c r="I60" s="15">
        <v>86</v>
      </c>
      <c r="J60" s="15">
        <v>86</v>
      </c>
      <c r="K60" s="15">
        <v>90</v>
      </c>
      <c r="L60" s="15">
        <v>88</v>
      </c>
      <c r="M60" s="15">
        <v>527</v>
      </c>
      <c r="N60" s="15">
        <v>6</v>
      </c>
      <c r="O60" s="15">
        <v>88</v>
      </c>
      <c r="P60" s="15">
        <v>91</v>
      </c>
      <c r="Q60" s="15">
        <v>89</v>
      </c>
      <c r="R60" s="15">
        <v>93</v>
      </c>
      <c r="S60" s="15">
        <v>90</v>
      </c>
      <c r="T60" s="15">
        <v>87</v>
      </c>
      <c r="U60" s="15">
        <v>538</v>
      </c>
      <c r="V60" s="15">
        <v>4</v>
      </c>
      <c r="W60" s="15">
        <f t="shared" si="4"/>
        <v>1065</v>
      </c>
      <c r="X60" s="15">
        <f t="shared" si="5"/>
        <v>10</v>
      </c>
      <c r="Y60" s="15"/>
      <c r="Z60" s="15"/>
    </row>
    <row r="61" spans="1:26" x14ac:dyDescent="0.35">
      <c r="A61" s="15">
        <v>36</v>
      </c>
      <c r="B61" s="11">
        <v>155</v>
      </c>
      <c r="C61" s="12" t="s">
        <v>301</v>
      </c>
      <c r="D61" s="12" t="s">
        <v>240</v>
      </c>
      <c r="E61" s="11" t="s">
        <v>26</v>
      </c>
      <c r="F61" s="11" t="s">
        <v>38</v>
      </c>
      <c r="G61" s="15">
        <v>79</v>
      </c>
      <c r="H61" s="15">
        <v>88</v>
      </c>
      <c r="I61" s="15">
        <v>86</v>
      </c>
      <c r="J61" s="15">
        <v>91</v>
      </c>
      <c r="K61" s="15">
        <v>86</v>
      </c>
      <c r="L61" s="15">
        <v>89</v>
      </c>
      <c r="M61" s="15">
        <v>519</v>
      </c>
      <c r="N61" s="15">
        <v>8</v>
      </c>
      <c r="O61" s="15">
        <v>89</v>
      </c>
      <c r="P61" s="15">
        <v>92</v>
      </c>
      <c r="Q61" s="15">
        <v>94</v>
      </c>
      <c r="R61" s="15">
        <v>89</v>
      </c>
      <c r="S61" s="15">
        <v>86</v>
      </c>
      <c r="T61" s="15">
        <v>95</v>
      </c>
      <c r="U61" s="15">
        <v>545</v>
      </c>
      <c r="V61" s="15">
        <v>8</v>
      </c>
      <c r="W61" s="15">
        <f t="shared" si="4"/>
        <v>1064</v>
      </c>
      <c r="X61" s="15">
        <f t="shared" si="5"/>
        <v>16</v>
      </c>
      <c r="Y61" s="15"/>
      <c r="Z61" s="15"/>
    </row>
    <row r="62" spans="1:26" x14ac:dyDescent="0.35">
      <c r="A62" s="15">
        <v>37</v>
      </c>
      <c r="B62" s="11">
        <v>93</v>
      </c>
      <c r="C62" s="12" t="s">
        <v>377</v>
      </c>
      <c r="D62" s="12" t="s">
        <v>378</v>
      </c>
      <c r="E62" s="11"/>
      <c r="F62" s="11" t="s">
        <v>27</v>
      </c>
      <c r="G62" s="15">
        <v>88</v>
      </c>
      <c r="H62" s="15">
        <v>86</v>
      </c>
      <c r="I62" s="15">
        <v>88</v>
      </c>
      <c r="J62" s="15">
        <v>94</v>
      </c>
      <c r="K62" s="15">
        <v>94</v>
      </c>
      <c r="L62" s="15">
        <v>89</v>
      </c>
      <c r="M62" s="15">
        <v>539</v>
      </c>
      <c r="N62" s="15">
        <v>5</v>
      </c>
      <c r="O62" s="15">
        <v>86</v>
      </c>
      <c r="P62" s="15">
        <v>86</v>
      </c>
      <c r="Q62" s="15">
        <v>88</v>
      </c>
      <c r="R62" s="15">
        <v>88</v>
      </c>
      <c r="S62" s="15">
        <v>87</v>
      </c>
      <c r="T62" s="15">
        <v>90</v>
      </c>
      <c r="U62" s="15">
        <v>525</v>
      </c>
      <c r="V62" s="15">
        <v>7</v>
      </c>
      <c r="W62" s="15">
        <f t="shared" si="4"/>
        <v>1064</v>
      </c>
      <c r="X62" s="15">
        <f t="shared" si="5"/>
        <v>12</v>
      </c>
      <c r="Y62" s="15"/>
      <c r="Z62" s="15"/>
    </row>
    <row r="63" spans="1:26" x14ac:dyDescent="0.35">
      <c r="A63" s="15">
        <v>38</v>
      </c>
      <c r="B63" s="11">
        <v>257</v>
      </c>
      <c r="C63" s="12" t="s">
        <v>494</v>
      </c>
      <c r="D63" s="12" t="s">
        <v>496</v>
      </c>
      <c r="E63" s="11" t="s">
        <v>96</v>
      </c>
      <c r="F63" s="11" t="s">
        <v>38</v>
      </c>
      <c r="G63" s="15">
        <v>87</v>
      </c>
      <c r="H63" s="15">
        <v>91</v>
      </c>
      <c r="I63" s="15">
        <v>85</v>
      </c>
      <c r="J63" s="15">
        <v>89</v>
      </c>
      <c r="K63" s="15">
        <v>90</v>
      </c>
      <c r="L63" s="15">
        <v>87</v>
      </c>
      <c r="M63" s="15">
        <v>529</v>
      </c>
      <c r="N63" s="15">
        <v>7</v>
      </c>
      <c r="O63" s="15">
        <v>87</v>
      </c>
      <c r="P63" s="15">
        <v>94</v>
      </c>
      <c r="Q63" s="15">
        <v>86</v>
      </c>
      <c r="R63" s="15">
        <v>88</v>
      </c>
      <c r="S63" s="15">
        <v>83</v>
      </c>
      <c r="T63" s="15">
        <v>96</v>
      </c>
      <c r="U63" s="15">
        <v>534</v>
      </c>
      <c r="V63" s="15">
        <v>10</v>
      </c>
      <c r="W63" s="15">
        <f t="shared" si="4"/>
        <v>1063</v>
      </c>
      <c r="X63" s="15">
        <f t="shared" si="5"/>
        <v>17</v>
      </c>
      <c r="Y63" s="15"/>
      <c r="Z63" s="15"/>
    </row>
    <row r="64" spans="1:26" x14ac:dyDescent="0.35">
      <c r="A64" s="15">
        <v>39</v>
      </c>
      <c r="B64" s="11">
        <v>42</v>
      </c>
      <c r="C64" s="12" t="s">
        <v>416</v>
      </c>
      <c r="D64" s="12" t="s">
        <v>272</v>
      </c>
      <c r="E64" s="11"/>
      <c r="F64" s="11" t="s">
        <v>38</v>
      </c>
      <c r="G64" s="15">
        <v>92</v>
      </c>
      <c r="H64" s="15">
        <v>89</v>
      </c>
      <c r="I64" s="15">
        <v>91</v>
      </c>
      <c r="J64" s="15">
        <v>88</v>
      </c>
      <c r="K64" s="15">
        <v>88</v>
      </c>
      <c r="L64" s="15">
        <v>85</v>
      </c>
      <c r="M64" s="15">
        <v>533</v>
      </c>
      <c r="N64" s="15">
        <v>4</v>
      </c>
      <c r="O64" s="15">
        <v>88</v>
      </c>
      <c r="P64" s="15">
        <v>86</v>
      </c>
      <c r="Q64" s="15">
        <v>87</v>
      </c>
      <c r="R64" s="15">
        <v>85</v>
      </c>
      <c r="S64" s="15">
        <v>93</v>
      </c>
      <c r="T64" s="15">
        <v>91</v>
      </c>
      <c r="U64" s="15">
        <v>530</v>
      </c>
      <c r="V64" s="15">
        <v>9</v>
      </c>
      <c r="W64" s="15">
        <f t="shared" si="4"/>
        <v>1063</v>
      </c>
      <c r="X64" s="15">
        <f t="shared" si="5"/>
        <v>13</v>
      </c>
      <c r="Y64" s="15"/>
      <c r="Z64" s="15"/>
    </row>
    <row r="65" spans="1:26" x14ac:dyDescent="0.35">
      <c r="A65" s="15">
        <v>40</v>
      </c>
      <c r="B65" s="11">
        <v>18</v>
      </c>
      <c r="C65" s="12" t="s">
        <v>406</v>
      </c>
      <c r="D65" s="12" t="s">
        <v>407</v>
      </c>
      <c r="E65" s="11" t="s">
        <v>37</v>
      </c>
      <c r="F65" s="11" t="s">
        <v>34</v>
      </c>
      <c r="G65" s="15">
        <v>92</v>
      </c>
      <c r="H65" s="15">
        <v>86</v>
      </c>
      <c r="I65" s="15">
        <v>90</v>
      </c>
      <c r="J65" s="15">
        <v>89</v>
      </c>
      <c r="K65" s="15">
        <v>85</v>
      </c>
      <c r="L65" s="15">
        <v>86</v>
      </c>
      <c r="M65" s="15">
        <v>528</v>
      </c>
      <c r="N65" s="15">
        <v>4</v>
      </c>
      <c r="O65" s="15">
        <v>88</v>
      </c>
      <c r="P65" s="15">
        <v>88</v>
      </c>
      <c r="Q65" s="15">
        <v>87</v>
      </c>
      <c r="R65" s="15">
        <v>91</v>
      </c>
      <c r="S65" s="15">
        <v>90</v>
      </c>
      <c r="T65" s="15">
        <v>86</v>
      </c>
      <c r="U65" s="15">
        <v>530</v>
      </c>
      <c r="V65" s="15">
        <v>7</v>
      </c>
      <c r="W65" s="15">
        <f t="shared" si="4"/>
        <v>1058</v>
      </c>
      <c r="X65" s="15">
        <f t="shared" si="5"/>
        <v>11</v>
      </c>
      <c r="Y65" s="15"/>
      <c r="Z65" s="15"/>
    </row>
    <row r="66" spans="1:26" x14ac:dyDescent="0.35">
      <c r="A66" s="15">
        <v>41</v>
      </c>
      <c r="B66" s="11">
        <v>172</v>
      </c>
      <c r="C66" s="12" t="s">
        <v>396</v>
      </c>
      <c r="D66" s="12" t="s">
        <v>397</v>
      </c>
      <c r="E66" s="11" t="s">
        <v>96</v>
      </c>
      <c r="F66" s="11" t="s">
        <v>56</v>
      </c>
      <c r="G66" s="15">
        <v>89</v>
      </c>
      <c r="H66" s="15">
        <v>86</v>
      </c>
      <c r="I66" s="15">
        <v>85</v>
      </c>
      <c r="J66" s="15">
        <v>89</v>
      </c>
      <c r="K66" s="15">
        <v>88</v>
      </c>
      <c r="L66" s="15">
        <v>86</v>
      </c>
      <c r="M66" s="15">
        <v>523</v>
      </c>
      <c r="N66" s="15">
        <v>5</v>
      </c>
      <c r="O66" s="15">
        <v>86</v>
      </c>
      <c r="P66" s="15">
        <v>88</v>
      </c>
      <c r="Q66" s="15">
        <v>85</v>
      </c>
      <c r="R66" s="15">
        <v>90</v>
      </c>
      <c r="S66" s="15">
        <v>88</v>
      </c>
      <c r="T66" s="15">
        <v>84</v>
      </c>
      <c r="U66" s="15">
        <v>521</v>
      </c>
      <c r="V66" s="15">
        <v>4</v>
      </c>
      <c r="W66" s="15">
        <f t="shared" si="4"/>
        <v>1044</v>
      </c>
      <c r="X66" s="15">
        <f t="shared" si="5"/>
        <v>9</v>
      </c>
      <c r="Y66" s="15"/>
      <c r="Z66" s="15"/>
    </row>
    <row r="67" spans="1:26" x14ac:dyDescent="0.35">
      <c r="A67" s="15">
        <v>42</v>
      </c>
      <c r="B67" s="11">
        <v>243</v>
      </c>
      <c r="C67" s="12" t="s">
        <v>302</v>
      </c>
      <c r="D67" s="12" t="s">
        <v>303</v>
      </c>
      <c r="E67" s="11" t="s">
        <v>297</v>
      </c>
      <c r="F67" s="11" t="s">
        <v>27</v>
      </c>
      <c r="G67" s="15">
        <v>91</v>
      </c>
      <c r="H67" s="15">
        <v>87</v>
      </c>
      <c r="I67" s="15">
        <v>84</v>
      </c>
      <c r="J67" s="15">
        <v>79</v>
      </c>
      <c r="K67" s="15">
        <v>83</v>
      </c>
      <c r="L67" s="15">
        <v>81</v>
      </c>
      <c r="M67" s="15">
        <v>505</v>
      </c>
      <c r="N67" s="15">
        <v>8</v>
      </c>
      <c r="O67" s="15">
        <v>86</v>
      </c>
      <c r="P67" s="15">
        <v>88</v>
      </c>
      <c r="Q67" s="15">
        <v>91</v>
      </c>
      <c r="R67" s="15">
        <v>91</v>
      </c>
      <c r="S67" s="15">
        <v>87</v>
      </c>
      <c r="T67" s="15">
        <v>94</v>
      </c>
      <c r="U67" s="15">
        <v>537</v>
      </c>
      <c r="V67" s="15">
        <v>4</v>
      </c>
      <c r="W67" s="15">
        <f t="shared" si="4"/>
        <v>1042</v>
      </c>
      <c r="X67" s="15">
        <f t="shared" si="5"/>
        <v>12</v>
      </c>
      <c r="Y67" s="15"/>
      <c r="Z67" s="15"/>
    </row>
    <row r="68" spans="1:26" x14ac:dyDescent="0.35">
      <c r="A68" s="15">
        <v>43</v>
      </c>
      <c r="B68" s="11">
        <v>106</v>
      </c>
      <c r="C68" s="12" t="s">
        <v>393</v>
      </c>
      <c r="D68" s="12" t="s">
        <v>394</v>
      </c>
      <c r="E68" s="11" t="s">
        <v>26</v>
      </c>
      <c r="F68" s="11" t="s">
        <v>390</v>
      </c>
      <c r="G68" s="15">
        <v>91</v>
      </c>
      <c r="H68" s="15">
        <v>84</v>
      </c>
      <c r="I68" s="15">
        <v>85</v>
      </c>
      <c r="J68" s="15">
        <v>86</v>
      </c>
      <c r="K68" s="15">
        <v>81</v>
      </c>
      <c r="L68" s="15">
        <v>84</v>
      </c>
      <c r="M68" s="15">
        <v>511</v>
      </c>
      <c r="N68" s="15">
        <v>7</v>
      </c>
      <c r="O68" s="15">
        <v>83</v>
      </c>
      <c r="P68" s="15">
        <v>88</v>
      </c>
      <c r="Q68" s="15">
        <v>86</v>
      </c>
      <c r="R68" s="15">
        <v>91</v>
      </c>
      <c r="S68" s="15">
        <v>86</v>
      </c>
      <c r="T68" s="15">
        <v>88</v>
      </c>
      <c r="U68" s="15">
        <v>522</v>
      </c>
      <c r="V68" s="15">
        <v>4</v>
      </c>
      <c r="W68" s="15">
        <f t="shared" si="4"/>
        <v>1033</v>
      </c>
      <c r="X68" s="15">
        <f t="shared" si="5"/>
        <v>11</v>
      </c>
      <c r="Y68" s="15"/>
      <c r="Z68" s="15"/>
    </row>
    <row r="69" spans="1:26" x14ac:dyDescent="0.35">
      <c r="A69" s="15">
        <v>44</v>
      </c>
      <c r="B69" s="11">
        <v>45</v>
      </c>
      <c r="C69" s="12" t="s">
        <v>300</v>
      </c>
      <c r="D69" s="12" t="s">
        <v>186</v>
      </c>
      <c r="E69" s="11"/>
      <c r="F69" s="11" t="s">
        <v>34</v>
      </c>
      <c r="G69" s="15">
        <v>89</v>
      </c>
      <c r="H69" s="15">
        <v>87</v>
      </c>
      <c r="I69" s="15">
        <v>86</v>
      </c>
      <c r="J69" s="15">
        <v>82</v>
      </c>
      <c r="K69" s="15">
        <v>87</v>
      </c>
      <c r="L69" s="15">
        <v>80</v>
      </c>
      <c r="M69" s="15">
        <v>511</v>
      </c>
      <c r="N69" s="15">
        <v>4</v>
      </c>
      <c r="O69" s="15">
        <v>90</v>
      </c>
      <c r="P69" s="15">
        <v>84</v>
      </c>
      <c r="Q69" s="15">
        <v>87</v>
      </c>
      <c r="R69" s="15">
        <v>84</v>
      </c>
      <c r="S69" s="15">
        <v>89</v>
      </c>
      <c r="T69" s="15">
        <v>87</v>
      </c>
      <c r="U69" s="15">
        <v>521</v>
      </c>
      <c r="V69" s="15">
        <v>1</v>
      </c>
      <c r="W69" s="15">
        <f t="shared" si="4"/>
        <v>1032</v>
      </c>
      <c r="X69" s="15">
        <f t="shared" si="5"/>
        <v>5</v>
      </c>
      <c r="Y69" s="15"/>
      <c r="Z69" s="15"/>
    </row>
    <row r="70" spans="1:26" x14ac:dyDescent="0.35">
      <c r="A70" s="15">
        <v>45</v>
      </c>
      <c r="B70" s="11">
        <v>142</v>
      </c>
      <c r="C70" s="12" t="s">
        <v>281</v>
      </c>
      <c r="D70" s="12" t="s">
        <v>282</v>
      </c>
      <c r="E70" s="11" t="s">
        <v>283</v>
      </c>
      <c r="F70" s="11" t="s">
        <v>34</v>
      </c>
      <c r="G70" s="15">
        <v>82</v>
      </c>
      <c r="H70" s="15">
        <v>86</v>
      </c>
      <c r="I70" s="15">
        <v>88</v>
      </c>
      <c r="J70" s="15">
        <v>89</v>
      </c>
      <c r="K70" s="15">
        <v>88</v>
      </c>
      <c r="L70" s="15">
        <v>84</v>
      </c>
      <c r="M70" s="15">
        <v>517</v>
      </c>
      <c r="N70" s="15">
        <v>3</v>
      </c>
      <c r="O70" s="15">
        <v>86</v>
      </c>
      <c r="P70" s="15">
        <v>87</v>
      </c>
      <c r="Q70" s="15">
        <v>80</v>
      </c>
      <c r="R70" s="15">
        <v>85</v>
      </c>
      <c r="S70" s="15">
        <v>88</v>
      </c>
      <c r="T70" s="15">
        <v>86</v>
      </c>
      <c r="U70" s="15">
        <v>512</v>
      </c>
      <c r="V70" s="15">
        <v>4</v>
      </c>
      <c r="W70" s="15">
        <f t="shared" si="4"/>
        <v>1029</v>
      </c>
      <c r="X70" s="15">
        <f t="shared" si="5"/>
        <v>7</v>
      </c>
      <c r="Y70" s="15"/>
      <c r="Z70" s="15"/>
    </row>
    <row r="71" spans="1:26" x14ac:dyDescent="0.35">
      <c r="A71" s="15">
        <v>46</v>
      </c>
      <c r="B71" s="11">
        <v>114</v>
      </c>
      <c r="C71" s="12" t="s">
        <v>384</v>
      </c>
      <c r="D71" s="12" t="s">
        <v>255</v>
      </c>
      <c r="E71" s="11" t="s">
        <v>37</v>
      </c>
      <c r="F71" s="11" t="s">
        <v>34</v>
      </c>
      <c r="G71" s="15">
        <v>90</v>
      </c>
      <c r="H71" s="15">
        <v>89</v>
      </c>
      <c r="I71" s="15">
        <v>83</v>
      </c>
      <c r="J71" s="15">
        <v>82</v>
      </c>
      <c r="K71" s="15">
        <v>85</v>
      </c>
      <c r="L71" s="15">
        <v>78</v>
      </c>
      <c r="M71" s="15">
        <v>507</v>
      </c>
      <c r="N71" s="15">
        <v>4</v>
      </c>
      <c r="O71" s="15">
        <v>84</v>
      </c>
      <c r="P71" s="15">
        <v>82</v>
      </c>
      <c r="Q71" s="15">
        <v>85</v>
      </c>
      <c r="R71" s="15">
        <v>94</v>
      </c>
      <c r="S71" s="15">
        <v>89</v>
      </c>
      <c r="T71" s="15">
        <v>87</v>
      </c>
      <c r="U71" s="15">
        <v>521</v>
      </c>
      <c r="V71" s="15">
        <v>4</v>
      </c>
      <c r="W71" s="15">
        <f t="shared" si="4"/>
        <v>1028</v>
      </c>
      <c r="X71" s="15">
        <f t="shared" si="5"/>
        <v>8</v>
      </c>
      <c r="Y71" s="15"/>
      <c r="Z71" s="15"/>
    </row>
    <row r="72" spans="1:26" x14ac:dyDescent="0.35">
      <c r="A72" s="15">
        <v>47</v>
      </c>
      <c r="B72" s="11">
        <v>3</v>
      </c>
      <c r="C72" s="12" t="s">
        <v>379</v>
      </c>
      <c r="D72" s="12" t="s">
        <v>184</v>
      </c>
      <c r="E72" s="11" t="s">
        <v>33</v>
      </c>
      <c r="F72" s="11" t="s">
        <v>233</v>
      </c>
      <c r="G72" s="15">
        <v>81</v>
      </c>
      <c r="H72" s="15">
        <v>84</v>
      </c>
      <c r="I72" s="15">
        <v>88</v>
      </c>
      <c r="J72" s="15">
        <v>81</v>
      </c>
      <c r="K72" s="15">
        <v>79</v>
      </c>
      <c r="L72" s="15">
        <v>80</v>
      </c>
      <c r="M72" s="15">
        <v>493</v>
      </c>
      <c r="N72" s="15">
        <v>3</v>
      </c>
      <c r="O72" s="15">
        <v>80</v>
      </c>
      <c r="P72" s="15">
        <v>83</v>
      </c>
      <c r="Q72" s="15">
        <v>77</v>
      </c>
      <c r="R72" s="15">
        <v>81</v>
      </c>
      <c r="S72" s="15">
        <v>81</v>
      </c>
      <c r="T72" s="15">
        <v>82</v>
      </c>
      <c r="U72" s="15">
        <v>484</v>
      </c>
      <c r="V72" s="15">
        <v>2</v>
      </c>
      <c r="W72" s="15">
        <f t="shared" si="4"/>
        <v>977</v>
      </c>
      <c r="X72" s="15">
        <f t="shared" si="5"/>
        <v>5</v>
      </c>
      <c r="Y72" s="15"/>
      <c r="Z72" s="15"/>
    </row>
    <row r="73" spans="1:26" x14ac:dyDescent="0.35">
      <c r="A73" s="15">
        <v>48</v>
      </c>
      <c r="B73" s="11">
        <v>171</v>
      </c>
      <c r="C73" s="12" t="s">
        <v>388</v>
      </c>
      <c r="D73" s="12" t="s">
        <v>389</v>
      </c>
      <c r="E73" s="11" t="s">
        <v>253</v>
      </c>
      <c r="F73" s="11" t="s">
        <v>390</v>
      </c>
      <c r="G73" s="15">
        <v>82</v>
      </c>
      <c r="H73" s="15">
        <v>73</v>
      </c>
      <c r="I73" s="15">
        <v>78</v>
      </c>
      <c r="J73" s="15">
        <v>84</v>
      </c>
      <c r="K73" s="15">
        <v>78</v>
      </c>
      <c r="L73" s="15">
        <v>81</v>
      </c>
      <c r="M73" s="15">
        <v>476</v>
      </c>
      <c r="N73" s="15">
        <v>3</v>
      </c>
      <c r="O73" s="15">
        <v>78</v>
      </c>
      <c r="P73" s="15">
        <v>78</v>
      </c>
      <c r="Q73" s="15">
        <v>84</v>
      </c>
      <c r="R73" s="15">
        <v>79</v>
      </c>
      <c r="S73" s="15">
        <v>79</v>
      </c>
      <c r="T73" s="15">
        <v>87</v>
      </c>
      <c r="U73" s="15">
        <v>485</v>
      </c>
      <c r="V73" s="15">
        <v>1</v>
      </c>
      <c r="W73" s="15">
        <f t="shared" si="4"/>
        <v>961</v>
      </c>
      <c r="X73" s="15">
        <f t="shared" si="5"/>
        <v>4</v>
      </c>
      <c r="Y73" s="15"/>
      <c r="Z73" s="15"/>
    </row>
    <row r="74" spans="1:26" x14ac:dyDescent="0.35">
      <c r="A74" s="15">
        <v>49</v>
      </c>
      <c r="B74" s="11">
        <v>23</v>
      </c>
      <c r="C74" s="12" t="s">
        <v>261</v>
      </c>
      <c r="D74" s="12" t="s">
        <v>188</v>
      </c>
      <c r="E74" s="11" t="s">
        <v>37</v>
      </c>
      <c r="F74" s="11" t="s">
        <v>56</v>
      </c>
      <c r="G74" s="15">
        <v>79</v>
      </c>
      <c r="H74" s="15">
        <v>86</v>
      </c>
      <c r="I74" s="15">
        <v>70</v>
      </c>
      <c r="J74" s="15">
        <v>76</v>
      </c>
      <c r="K74" s="15">
        <v>74</v>
      </c>
      <c r="L74" s="15">
        <v>80</v>
      </c>
      <c r="M74" s="15">
        <v>465</v>
      </c>
      <c r="N74" s="15">
        <v>2</v>
      </c>
      <c r="O74" s="15">
        <v>84</v>
      </c>
      <c r="P74" s="15">
        <v>87</v>
      </c>
      <c r="Q74" s="15">
        <v>85</v>
      </c>
      <c r="R74" s="15">
        <v>77</v>
      </c>
      <c r="S74" s="15">
        <v>82</v>
      </c>
      <c r="T74" s="15">
        <v>78</v>
      </c>
      <c r="U74" s="15">
        <v>493</v>
      </c>
      <c r="V74" s="15">
        <v>4</v>
      </c>
      <c r="W74" s="15">
        <f t="shared" si="4"/>
        <v>958</v>
      </c>
      <c r="X74" s="15">
        <f t="shared" si="5"/>
        <v>6</v>
      </c>
      <c r="Y74" s="15"/>
      <c r="Z74" s="15"/>
    </row>
    <row r="75" spans="1:26" x14ac:dyDescent="0.35">
      <c r="A75" s="15">
        <v>50</v>
      </c>
      <c r="B75" s="11">
        <v>258</v>
      </c>
      <c r="C75" s="12" t="s">
        <v>495</v>
      </c>
      <c r="D75" s="12" t="s">
        <v>532</v>
      </c>
      <c r="E75" s="11"/>
      <c r="F75" s="11" t="s">
        <v>390</v>
      </c>
      <c r="G75" s="15">
        <v>71</v>
      </c>
      <c r="H75" s="15">
        <v>75</v>
      </c>
      <c r="I75" s="15">
        <v>70</v>
      </c>
      <c r="J75" s="15">
        <v>79</v>
      </c>
      <c r="K75" s="15">
        <v>75</v>
      </c>
      <c r="L75" s="15">
        <v>78</v>
      </c>
      <c r="M75" s="15">
        <v>448</v>
      </c>
      <c r="N75" s="15">
        <v>1</v>
      </c>
      <c r="O75" s="15">
        <v>71</v>
      </c>
      <c r="P75" s="15">
        <v>76</v>
      </c>
      <c r="Q75" s="15">
        <v>80</v>
      </c>
      <c r="R75" s="15">
        <v>85</v>
      </c>
      <c r="S75" s="15">
        <v>78</v>
      </c>
      <c r="T75" s="15">
        <v>79</v>
      </c>
      <c r="U75" s="15">
        <v>469</v>
      </c>
      <c r="V75" s="15">
        <v>1</v>
      </c>
      <c r="W75" s="15">
        <f t="shared" si="4"/>
        <v>917</v>
      </c>
      <c r="X75" s="15">
        <f t="shared" si="5"/>
        <v>2</v>
      </c>
      <c r="Y75" s="15"/>
      <c r="Z75" s="15"/>
    </row>
    <row r="76" spans="1:26" x14ac:dyDescent="0.35">
      <c r="A76" s="15">
        <v>51</v>
      </c>
      <c r="B76" s="11">
        <v>98</v>
      </c>
      <c r="C76" s="12" t="s">
        <v>370</v>
      </c>
      <c r="D76" s="12" t="s">
        <v>167</v>
      </c>
      <c r="E76" s="11" t="s">
        <v>37</v>
      </c>
      <c r="F76" s="11" t="s">
        <v>27</v>
      </c>
      <c r="G76" s="15">
        <v>67</v>
      </c>
      <c r="H76" s="15">
        <v>76</v>
      </c>
      <c r="I76" s="15">
        <v>70</v>
      </c>
      <c r="J76" s="15">
        <v>66</v>
      </c>
      <c r="K76" s="15">
        <v>74</v>
      </c>
      <c r="L76" s="15">
        <v>66</v>
      </c>
      <c r="M76" s="15">
        <v>419</v>
      </c>
      <c r="N76" s="15">
        <v>1</v>
      </c>
      <c r="O76" s="15">
        <v>88</v>
      </c>
      <c r="P76" s="15">
        <v>75</v>
      </c>
      <c r="Q76" s="15">
        <v>55</v>
      </c>
      <c r="R76" s="15">
        <v>74</v>
      </c>
      <c r="S76" s="15">
        <v>71</v>
      </c>
      <c r="T76" s="15">
        <v>73</v>
      </c>
      <c r="U76" s="15">
        <v>436</v>
      </c>
      <c r="V76" s="15">
        <v>4</v>
      </c>
      <c r="W76" s="15">
        <f t="shared" si="4"/>
        <v>855</v>
      </c>
      <c r="X76" s="15">
        <f t="shared" si="5"/>
        <v>5</v>
      </c>
      <c r="Y76" s="15"/>
      <c r="Z76" s="15"/>
    </row>
    <row r="77" spans="1:26" x14ac:dyDescent="0.35">
      <c r="A77" s="15">
        <v>52</v>
      </c>
      <c r="B77" s="11">
        <v>135</v>
      </c>
      <c r="C77" s="12" t="s">
        <v>408</v>
      </c>
      <c r="D77" s="12" t="s">
        <v>409</v>
      </c>
      <c r="E77" s="11" t="s">
        <v>96</v>
      </c>
      <c r="F77" s="11" t="s">
        <v>27</v>
      </c>
      <c r="G77" s="15">
        <v>92</v>
      </c>
      <c r="H77" s="15">
        <v>90</v>
      </c>
      <c r="I77" s="15">
        <v>89</v>
      </c>
      <c r="J77" s="15">
        <v>92</v>
      </c>
      <c r="K77" s="15">
        <v>93</v>
      </c>
      <c r="L77" s="15">
        <v>95</v>
      </c>
      <c r="M77" s="15">
        <v>551</v>
      </c>
      <c r="N77" s="15">
        <v>9</v>
      </c>
      <c r="U77" s="15" t="s">
        <v>557</v>
      </c>
      <c r="W77" s="15">
        <v>551</v>
      </c>
      <c r="X77" s="15">
        <f t="shared" si="5"/>
        <v>9</v>
      </c>
      <c r="Y77" s="15"/>
      <c r="Z77" s="15"/>
    </row>
    <row r="78" spans="1:26" x14ac:dyDescent="0.35">
      <c r="Y78" s="30"/>
      <c r="Z78" s="30"/>
    </row>
    <row r="81" spans="1:26" s="3" customFormat="1" ht="18" x14ac:dyDescent="0.4">
      <c r="A81" s="2" t="s">
        <v>0</v>
      </c>
      <c r="B81" s="2"/>
      <c r="C81" s="2"/>
      <c r="D81" s="2"/>
      <c r="E81" s="2"/>
      <c r="F81" s="2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s="5" customFormat="1" ht="18" x14ac:dyDescent="0.4">
      <c r="A82" s="2" t="s">
        <v>544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5" customFormat="1" ht="18" x14ac:dyDescent="0.4">
      <c r="A83" s="2" t="s">
        <v>364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6" customFormat="1" x14ac:dyDescent="0.35"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s="6" customFormat="1" x14ac:dyDescent="0.35">
      <c r="A85" s="6" t="s">
        <v>17</v>
      </c>
      <c r="F85" s="6" t="s">
        <v>545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22">
        <v>1234</v>
      </c>
    </row>
    <row r="86" spans="1:26" s="6" customFormat="1" x14ac:dyDescent="0.35">
      <c r="A86" s="6" t="s">
        <v>4</v>
      </c>
      <c r="F86" s="6" t="s">
        <v>319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22">
        <v>1208.0999999999999</v>
      </c>
    </row>
    <row r="87" spans="1:26" s="6" customFormat="1" x14ac:dyDescent="0.35">
      <c r="A87" s="6" t="s">
        <v>5</v>
      </c>
      <c r="F87" s="6" t="s">
        <v>358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22">
        <v>1204.5999999999999</v>
      </c>
    </row>
    <row r="88" spans="1:26" s="6" customFormat="1" x14ac:dyDescent="0.35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s="6" customFormat="1" x14ac:dyDescent="0.35">
      <c r="A89" s="6" t="s">
        <v>18</v>
      </c>
      <c r="F89" s="6" t="s">
        <v>546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>
        <v>1087</v>
      </c>
    </row>
    <row r="90" spans="1:26" s="6" customFormat="1" x14ac:dyDescent="0.35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x14ac:dyDescent="0.35">
      <c r="A91" s="7" t="s">
        <v>144</v>
      </c>
      <c r="B91" s="8" t="s">
        <v>19</v>
      </c>
      <c r="C91" s="9" t="s">
        <v>20</v>
      </c>
      <c r="D91" s="9" t="s">
        <v>21</v>
      </c>
      <c r="E91" s="8" t="s">
        <v>22</v>
      </c>
      <c r="F91" s="8" t="s">
        <v>23</v>
      </c>
      <c r="G91" s="14">
        <v>1</v>
      </c>
      <c r="H91" s="14">
        <v>2</v>
      </c>
      <c r="I91" s="14">
        <v>3</v>
      </c>
      <c r="J91" s="14">
        <v>4</v>
      </c>
      <c r="K91" s="14">
        <v>5</v>
      </c>
      <c r="L91" s="14">
        <v>6</v>
      </c>
      <c r="M91" s="14" t="s">
        <v>145</v>
      </c>
      <c r="N91" s="29" t="s">
        <v>493</v>
      </c>
      <c r="O91" s="14">
        <v>1</v>
      </c>
      <c r="P91" s="14">
        <v>2</v>
      </c>
      <c r="Q91" s="14">
        <v>3</v>
      </c>
      <c r="R91" s="14">
        <v>4</v>
      </c>
      <c r="S91" s="14">
        <v>5</v>
      </c>
      <c r="T91" s="14">
        <v>6</v>
      </c>
      <c r="U91" s="14" t="s">
        <v>146</v>
      </c>
      <c r="V91" s="29" t="s">
        <v>493</v>
      </c>
      <c r="W91" s="14" t="s">
        <v>150</v>
      </c>
      <c r="X91" s="29" t="s">
        <v>493</v>
      </c>
      <c r="Y91" s="14" t="s">
        <v>147</v>
      </c>
      <c r="Z91" s="14" t="s">
        <v>148</v>
      </c>
    </row>
    <row r="92" spans="1:26" x14ac:dyDescent="0.35">
      <c r="A92" s="15">
        <v>1</v>
      </c>
      <c r="B92" s="11">
        <v>195</v>
      </c>
      <c r="C92" s="12" t="s">
        <v>382</v>
      </c>
      <c r="D92" s="12" t="s">
        <v>383</v>
      </c>
      <c r="E92" s="11" t="s">
        <v>26</v>
      </c>
      <c r="F92" s="11" t="s">
        <v>27</v>
      </c>
      <c r="G92" s="15">
        <v>95</v>
      </c>
      <c r="H92" s="15">
        <v>95</v>
      </c>
      <c r="I92" s="15">
        <v>93</v>
      </c>
      <c r="J92" s="15">
        <v>97</v>
      </c>
      <c r="K92" s="15">
        <v>96</v>
      </c>
      <c r="L92" s="15">
        <v>92</v>
      </c>
      <c r="M92" s="15">
        <v>568</v>
      </c>
      <c r="N92" s="15">
        <v>12</v>
      </c>
      <c r="O92" s="15">
        <v>97</v>
      </c>
      <c r="P92" s="15">
        <v>94</v>
      </c>
      <c r="Q92" s="15">
        <v>98</v>
      </c>
      <c r="R92" s="15">
        <v>93</v>
      </c>
      <c r="S92" s="15">
        <v>92</v>
      </c>
      <c r="T92" s="15">
        <v>95</v>
      </c>
      <c r="U92" s="15">
        <v>569</v>
      </c>
      <c r="V92" s="15">
        <v>17</v>
      </c>
      <c r="W92" s="15">
        <v>1137</v>
      </c>
      <c r="X92" s="15">
        <v>29</v>
      </c>
      <c r="Y92" s="21">
        <v>97</v>
      </c>
      <c r="Z92" s="21">
        <f t="shared" ref="Z92:Z99" si="6">Y92+W92</f>
        <v>1234</v>
      </c>
    </row>
    <row r="93" spans="1:26" x14ac:dyDescent="0.35">
      <c r="A93" s="15">
        <v>2</v>
      </c>
      <c r="B93" s="11">
        <v>86</v>
      </c>
      <c r="C93" s="12" t="s">
        <v>277</v>
      </c>
      <c r="D93" s="12" t="s">
        <v>246</v>
      </c>
      <c r="E93" s="11" t="s">
        <v>297</v>
      </c>
      <c r="F93" s="11" t="s">
        <v>38</v>
      </c>
      <c r="G93" s="15">
        <v>86</v>
      </c>
      <c r="H93" s="15">
        <v>86</v>
      </c>
      <c r="I93" s="15">
        <v>90</v>
      </c>
      <c r="J93" s="15">
        <v>93</v>
      </c>
      <c r="K93" s="15">
        <v>91</v>
      </c>
      <c r="L93" s="15">
        <v>95</v>
      </c>
      <c r="M93" s="15">
        <v>541</v>
      </c>
      <c r="N93" s="15">
        <v>7</v>
      </c>
      <c r="O93" s="15">
        <v>99</v>
      </c>
      <c r="P93" s="15">
        <v>97</v>
      </c>
      <c r="Q93" s="15">
        <v>94</v>
      </c>
      <c r="R93" s="15">
        <v>91</v>
      </c>
      <c r="S93" s="15">
        <v>95</v>
      </c>
      <c r="T93" s="15">
        <v>92</v>
      </c>
      <c r="U93" s="15">
        <v>568</v>
      </c>
      <c r="V93" s="15">
        <v>12</v>
      </c>
      <c r="W93" s="15">
        <v>1109</v>
      </c>
      <c r="X93" s="15">
        <v>19</v>
      </c>
      <c r="Y93" s="21">
        <v>99.1</v>
      </c>
      <c r="Z93" s="21">
        <f t="shared" si="6"/>
        <v>1208.0999999999999</v>
      </c>
    </row>
    <row r="94" spans="1:26" x14ac:dyDescent="0.35">
      <c r="A94" s="15">
        <v>3</v>
      </c>
      <c r="B94" s="11">
        <v>251</v>
      </c>
      <c r="C94" s="12" t="s">
        <v>356</v>
      </c>
      <c r="D94" s="12" t="s">
        <v>357</v>
      </c>
      <c r="E94" s="11" t="s">
        <v>37</v>
      </c>
      <c r="F94" s="11" t="s">
        <v>38</v>
      </c>
      <c r="G94" s="15">
        <v>97</v>
      </c>
      <c r="H94" s="15">
        <v>92</v>
      </c>
      <c r="I94" s="15">
        <v>90</v>
      </c>
      <c r="J94" s="15">
        <v>90</v>
      </c>
      <c r="K94" s="15">
        <v>92</v>
      </c>
      <c r="L94" s="15">
        <v>96</v>
      </c>
      <c r="M94" s="15">
        <v>557</v>
      </c>
      <c r="N94" s="15">
        <v>5</v>
      </c>
      <c r="O94" s="15">
        <v>90</v>
      </c>
      <c r="P94" s="15">
        <v>92</v>
      </c>
      <c r="Q94" s="15">
        <v>94</v>
      </c>
      <c r="R94" s="15">
        <v>88</v>
      </c>
      <c r="S94" s="15">
        <v>91</v>
      </c>
      <c r="T94" s="15">
        <v>97</v>
      </c>
      <c r="U94" s="15">
        <v>552</v>
      </c>
      <c r="V94" s="15">
        <v>8</v>
      </c>
      <c r="W94" s="15">
        <v>1109</v>
      </c>
      <c r="X94" s="15">
        <v>13</v>
      </c>
      <c r="Y94" s="21">
        <v>95.6</v>
      </c>
      <c r="Z94" s="21">
        <f t="shared" si="6"/>
        <v>1204.5999999999999</v>
      </c>
    </row>
    <row r="95" spans="1:26" x14ac:dyDescent="0.35">
      <c r="A95" s="15">
        <v>4</v>
      </c>
      <c r="B95" s="11">
        <v>2</v>
      </c>
      <c r="C95" s="12" t="s">
        <v>372</v>
      </c>
      <c r="D95" s="12" t="s">
        <v>373</v>
      </c>
      <c r="E95" s="11" t="s">
        <v>26</v>
      </c>
      <c r="F95" s="11" t="s">
        <v>38</v>
      </c>
      <c r="G95" s="15">
        <v>92</v>
      </c>
      <c r="H95" s="15">
        <v>94</v>
      </c>
      <c r="I95" s="15">
        <v>89</v>
      </c>
      <c r="J95" s="15">
        <v>97</v>
      </c>
      <c r="K95" s="15">
        <v>89</v>
      </c>
      <c r="L95" s="15">
        <v>93</v>
      </c>
      <c r="M95" s="15">
        <v>554</v>
      </c>
      <c r="N95" s="15">
        <v>11</v>
      </c>
      <c r="O95" s="15">
        <v>90</v>
      </c>
      <c r="P95" s="15">
        <v>91</v>
      </c>
      <c r="Q95" s="15">
        <v>92</v>
      </c>
      <c r="R95" s="15">
        <v>92</v>
      </c>
      <c r="S95" s="15">
        <v>95</v>
      </c>
      <c r="T95" s="15">
        <v>92</v>
      </c>
      <c r="U95" s="15">
        <v>552</v>
      </c>
      <c r="V95" s="15">
        <v>8</v>
      </c>
      <c r="W95" s="15">
        <v>1106</v>
      </c>
      <c r="X95" s="15">
        <v>19</v>
      </c>
      <c r="Y95" s="21">
        <v>92.2</v>
      </c>
      <c r="Z95" s="21">
        <f t="shared" si="6"/>
        <v>1198.2</v>
      </c>
    </row>
    <row r="96" spans="1:26" x14ac:dyDescent="0.35">
      <c r="A96" s="15">
        <v>5</v>
      </c>
      <c r="B96" s="11">
        <v>128</v>
      </c>
      <c r="C96" s="12" t="s">
        <v>387</v>
      </c>
      <c r="D96" s="12" t="s">
        <v>188</v>
      </c>
      <c r="E96" s="11" t="s">
        <v>26</v>
      </c>
      <c r="F96" s="11" t="s">
        <v>38</v>
      </c>
      <c r="G96" s="15">
        <v>93</v>
      </c>
      <c r="H96" s="15">
        <v>96</v>
      </c>
      <c r="I96" s="15">
        <v>90</v>
      </c>
      <c r="J96" s="15">
        <v>89</v>
      </c>
      <c r="K96" s="15">
        <v>88</v>
      </c>
      <c r="L96" s="15">
        <v>89</v>
      </c>
      <c r="M96" s="15">
        <v>545</v>
      </c>
      <c r="N96" s="15">
        <v>6</v>
      </c>
      <c r="O96" s="15">
        <v>94</v>
      </c>
      <c r="P96" s="15">
        <v>94</v>
      </c>
      <c r="Q96" s="15">
        <v>95</v>
      </c>
      <c r="R96" s="15">
        <v>91</v>
      </c>
      <c r="S96" s="15">
        <v>90</v>
      </c>
      <c r="T96" s="15">
        <v>91</v>
      </c>
      <c r="U96" s="15">
        <v>555</v>
      </c>
      <c r="V96" s="15">
        <v>9</v>
      </c>
      <c r="W96" s="15">
        <v>1100</v>
      </c>
      <c r="X96" s="15">
        <v>15</v>
      </c>
      <c r="Y96" s="21">
        <v>95.2</v>
      </c>
      <c r="Z96" s="21">
        <f t="shared" si="6"/>
        <v>1195.2</v>
      </c>
    </row>
    <row r="97" spans="1:26" x14ac:dyDescent="0.35">
      <c r="A97" s="15">
        <v>6</v>
      </c>
      <c r="B97" s="11">
        <v>175</v>
      </c>
      <c r="C97" s="12" t="s">
        <v>371</v>
      </c>
      <c r="D97" s="12" t="s">
        <v>167</v>
      </c>
      <c r="E97" s="11" t="s">
        <v>26</v>
      </c>
      <c r="F97" s="11" t="s">
        <v>38</v>
      </c>
      <c r="G97" s="15">
        <v>88</v>
      </c>
      <c r="H97" s="15">
        <v>91</v>
      </c>
      <c r="I97" s="15">
        <v>90</v>
      </c>
      <c r="J97" s="15">
        <v>90</v>
      </c>
      <c r="K97" s="15">
        <v>91</v>
      </c>
      <c r="L97" s="15">
        <v>91</v>
      </c>
      <c r="M97" s="15">
        <v>541</v>
      </c>
      <c r="N97" s="15">
        <v>5</v>
      </c>
      <c r="O97" s="15">
        <v>92</v>
      </c>
      <c r="P97" s="15">
        <v>96</v>
      </c>
      <c r="Q97" s="15">
        <v>95</v>
      </c>
      <c r="R97" s="15">
        <v>89</v>
      </c>
      <c r="S97" s="15">
        <v>88</v>
      </c>
      <c r="T97" s="15">
        <v>92</v>
      </c>
      <c r="U97" s="15">
        <v>552</v>
      </c>
      <c r="V97" s="15">
        <v>7</v>
      </c>
      <c r="W97" s="15">
        <v>1093</v>
      </c>
      <c r="X97" s="15">
        <v>12</v>
      </c>
      <c r="Y97" s="21">
        <v>93.3</v>
      </c>
      <c r="Z97" s="21">
        <f t="shared" si="6"/>
        <v>1186.3</v>
      </c>
    </row>
    <row r="98" spans="1:26" x14ac:dyDescent="0.35">
      <c r="A98" s="15">
        <v>7</v>
      </c>
      <c r="B98" s="11">
        <v>131</v>
      </c>
      <c r="C98" s="12" t="s">
        <v>366</v>
      </c>
      <c r="D98" s="12" t="s">
        <v>367</v>
      </c>
      <c r="E98" s="11" t="s">
        <v>37</v>
      </c>
      <c r="F98" s="11" t="s">
        <v>56</v>
      </c>
      <c r="G98" s="15">
        <v>91</v>
      </c>
      <c r="H98" s="15">
        <v>86</v>
      </c>
      <c r="I98" s="15">
        <v>91</v>
      </c>
      <c r="J98" s="15">
        <v>93</v>
      </c>
      <c r="K98" s="15">
        <v>94</v>
      </c>
      <c r="L98" s="15">
        <v>93</v>
      </c>
      <c r="M98" s="15">
        <v>548</v>
      </c>
      <c r="N98" s="15">
        <v>7</v>
      </c>
      <c r="O98" s="15">
        <v>85</v>
      </c>
      <c r="P98" s="15">
        <v>95</v>
      </c>
      <c r="Q98" s="15">
        <v>92</v>
      </c>
      <c r="R98" s="15">
        <v>86</v>
      </c>
      <c r="S98" s="15">
        <v>86</v>
      </c>
      <c r="T98" s="15">
        <v>95</v>
      </c>
      <c r="U98" s="15">
        <v>539</v>
      </c>
      <c r="V98" s="15">
        <v>9</v>
      </c>
      <c r="W98" s="15">
        <v>1087</v>
      </c>
      <c r="X98" s="15">
        <v>16</v>
      </c>
      <c r="Y98" s="21">
        <v>92</v>
      </c>
      <c r="Z98" s="21">
        <f t="shared" si="6"/>
        <v>1179</v>
      </c>
    </row>
    <row r="99" spans="1:26" x14ac:dyDescent="0.35">
      <c r="A99" s="15">
        <v>8</v>
      </c>
      <c r="B99" s="11">
        <v>230</v>
      </c>
      <c r="C99" s="12" t="s">
        <v>181</v>
      </c>
      <c r="D99" s="12" t="s">
        <v>398</v>
      </c>
      <c r="E99" s="11" t="s">
        <v>26</v>
      </c>
      <c r="F99" s="11" t="s">
        <v>56</v>
      </c>
      <c r="G99" s="15">
        <v>89</v>
      </c>
      <c r="H99" s="15">
        <v>94</v>
      </c>
      <c r="I99" s="15">
        <v>95</v>
      </c>
      <c r="J99" s="15">
        <v>85</v>
      </c>
      <c r="K99" s="15">
        <v>89</v>
      </c>
      <c r="L99" s="15">
        <v>87</v>
      </c>
      <c r="M99" s="15">
        <v>539</v>
      </c>
      <c r="N99" s="15">
        <v>10</v>
      </c>
      <c r="O99" s="15">
        <v>92</v>
      </c>
      <c r="P99" s="15">
        <v>89</v>
      </c>
      <c r="Q99" s="15">
        <v>93</v>
      </c>
      <c r="R99" s="15">
        <v>88</v>
      </c>
      <c r="S99" s="15">
        <v>87</v>
      </c>
      <c r="T99" s="15">
        <v>89</v>
      </c>
      <c r="U99" s="15">
        <v>538</v>
      </c>
      <c r="V99" s="15">
        <v>3</v>
      </c>
      <c r="W99" s="15">
        <v>1077</v>
      </c>
      <c r="X99" s="15">
        <v>13</v>
      </c>
      <c r="Y99" s="21">
        <v>95.3</v>
      </c>
      <c r="Z99" s="21">
        <f t="shared" si="6"/>
        <v>1172.3</v>
      </c>
    </row>
    <row r="100" spans="1:26" x14ac:dyDescent="0.35">
      <c r="A100" s="15">
        <v>9</v>
      </c>
      <c r="B100" s="11">
        <v>169</v>
      </c>
      <c r="C100" s="12" t="s">
        <v>380</v>
      </c>
      <c r="D100" s="12" t="s">
        <v>381</v>
      </c>
      <c r="E100" s="11" t="s">
        <v>26</v>
      </c>
      <c r="F100" s="11" t="s">
        <v>56</v>
      </c>
      <c r="G100" s="15">
        <v>87</v>
      </c>
      <c r="H100" s="15">
        <v>88</v>
      </c>
      <c r="I100" s="15">
        <v>92</v>
      </c>
      <c r="J100" s="15">
        <v>91</v>
      </c>
      <c r="K100" s="15">
        <v>92</v>
      </c>
      <c r="L100" s="15">
        <v>88</v>
      </c>
      <c r="M100" s="15">
        <v>538</v>
      </c>
      <c r="N100" s="15">
        <v>7</v>
      </c>
      <c r="O100" s="15">
        <v>82</v>
      </c>
      <c r="P100" s="15">
        <v>83</v>
      </c>
      <c r="Q100" s="15">
        <v>94</v>
      </c>
      <c r="R100" s="15">
        <v>90</v>
      </c>
      <c r="S100" s="15">
        <v>90</v>
      </c>
      <c r="T100" s="15">
        <v>89</v>
      </c>
      <c r="U100" s="15">
        <v>528</v>
      </c>
      <c r="V100" s="15">
        <v>8</v>
      </c>
      <c r="W100" s="15">
        <v>1066</v>
      </c>
      <c r="X100" s="15">
        <v>15</v>
      </c>
      <c r="Y100" s="15"/>
      <c r="Z100" s="15"/>
    </row>
    <row r="101" spans="1:26" x14ac:dyDescent="0.35">
      <c r="A101" s="15">
        <v>10</v>
      </c>
      <c r="B101" s="11">
        <v>160</v>
      </c>
      <c r="C101" s="12" t="s">
        <v>385</v>
      </c>
      <c r="D101" s="12" t="s">
        <v>386</v>
      </c>
      <c r="E101" s="11" t="s">
        <v>298</v>
      </c>
      <c r="F101" s="11" t="s">
        <v>38</v>
      </c>
      <c r="G101" s="15">
        <v>85</v>
      </c>
      <c r="H101" s="15">
        <v>92</v>
      </c>
      <c r="I101" s="15">
        <v>86</v>
      </c>
      <c r="J101" s="15">
        <v>86</v>
      </c>
      <c r="K101" s="15">
        <v>90</v>
      </c>
      <c r="L101" s="15">
        <v>88</v>
      </c>
      <c r="M101" s="15">
        <v>527</v>
      </c>
      <c r="N101" s="15">
        <v>6</v>
      </c>
      <c r="O101" s="15">
        <v>88</v>
      </c>
      <c r="P101" s="15">
        <v>91</v>
      </c>
      <c r="Q101" s="15">
        <v>89</v>
      </c>
      <c r="R101" s="15">
        <v>93</v>
      </c>
      <c r="S101" s="15">
        <v>90</v>
      </c>
      <c r="T101" s="15">
        <v>87</v>
      </c>
      <c r="U101" s="15">
        <v>538</v>
      </c>
      <c r="V101" s="15">
        <v>4</v>
      </c>
      <c r="W101" s="15">
        <v>1065</v>
      </c>
      <c r="X101" s="15">
        <v>10</v>
      </c>
      <c r="Y101" s="15"/>
      <c r="Z101" s="15"/>
    </row>
    <row r="102" spans="1:26" x14ac:dyDescent="0.35">
      <c r="A102" s="15">
        <v>11</v>
      </c>
      <c r="B102" s="11">
        <v>155</v>
      </c>
      <c r="C102" s="12" t="s">
        <v>301</v>
      </c>
      <c r="D102" s="12" t="s">
        <v>240</v>
      </c>
      <c r="E102" s="11" t="s">
        <v>26</v>
      </c>
      <c r="F102" s="11" t="s">
        <v>38</v>
      </c>
      <c r="G102" s="15">
        <v>79</v>
      </c>
      <c r="H102" s="15">
        <v>88</v>
      </c>
      <c r="I102" s="15">
        <v>86</v>
      </c>
      <c r="J102" s="15">
        <v>91</v>
      </c>
      <c r="K102" s="15">
        <v>86</v>
      </c>
      <c r="L102" s="15">
        <v>89</v>
      </c>
      <c r="M102" s="15">
        <v>519</v>
      </c>
      <c r="N102" s="15">
        <v>8</v>
      </c>
      <c r="O102" s="15">
        <v>89</v>
      </c>
      <c r="P102" s="15">
        <v>92</v>
      </c>
      <c r="Q102" s="15">
        <v>94</v>
      </c>
      <c r="R102" s="15">
        <v>89</v>
      </c>
      <c r="S102" s="15">
        <v>86</v>
      </c>
      <c r="T102" s="15">
        <v>95</v>
      </c>
      <c r="U102" s="15">
        <v>545</v>
      </c>
      <c r="V102" s="15">
        <v>8</v>
      </c>
      <c r="W102" s="15">
        <v>1064</v>
      </c>
      <c r="X102" s="15">
        <v>16</v>
      </c>
      <c r="Y102" s="15"/>
      <c r="Z102" s="15"/>
    </row>
    <row r="103" spans="1:26" x14ac:dyDescent="0.35">
      <c r="A103" s="15">
        <v>12</v>
      </c>
      <c r="B103" s="11">
        <v>18</v>
      </c>
      <c r="C103" s="12" t="s">
        <v>406</v>
      </c>
      <c r="D103" s="12" t="s">
        <v>407</v>
      </c>
      <c r="E103" s="11" t="s">
        <v>37</v>
      </c>
      <c r="F103" s="11" t="s">
        <v>34</v>
      </c>
      <c r="G103" s="15">
        <v>92</v>
      </c>
      <c r="H103" s="15">
        <v>86</v>
      </c>
      <c r="I103" s="15">
        <v>90</v>
      </c>
      <c r="J103" s="15">
        <v>89</v>
      </c>
      <c r="K103" s="15">
        <v>85</v>
      </c>
      <c r="L103" s="15">
        <v>86</v>
      </c>
      <c r="M103" s="15">
        <v>528</v>
      </c>
      <c r="N103" s="15">
        <v>4</v>
      </c>
      <c r="O103" s="15">
        <v>88</v>
      </c>
      <c r="P103" s="15">
        <v>88</v>
      </c>
      <c r="Q103" s="15">
        <v>87</v>
      </c>
      <c r="R103" s="15">
        <v>91</v>
      </c>
      <c r="S103" s="15">
        <v>90</v>
      </c>
      <c r="T103" s="15">
        <v>86</v>
      </c>
      <c r="U103" s="15">
        <v>530</v>
      </c>
      <c r="V103" s="15">
        <v>7</v>
      </c>
      <c r="W103" s="15">
        <v>1058</v>
      </c>
      <c r="X103" s="15">
        <v>11</v>
      </c>
      <c r="Y103" s="15"/>
      <c r="Z103" s="15"/>
    </row>
    <row r="104" spans="1:26" x14ac:dyDescent="0.35">
      <c r="A104" s="15">
        <v>13</v>
      </c>
      <c r="B104" s="11">
        <v>243</v>
      </c>
      <c r="C104" s="12" t="s">
        <v>302</v>
      </c>
      <c r="D104" s="12" t="s">
        <v>303</v>
      </c>
      <c r="E104" s="11" t="s">
        <v>297</v>
      </c>
      <c r="F104" s="11" t="s">
        <v>27</v>
      </c>
      <c r="G104" s="15">
        <v>91</v>
      </c>
      <c r="H104" s="15">
        <v>87</v>
      </c>
      <c r="I104" s="15">
        <v>84</v>
      </c>
      <c r="J104" s="15">
        <v>79</v>
      </c>
      <c r="K104" s="15">
        <v>83</v>
      </c>
      <c r="L104" s="15">
        <v>81</v>
      </c>
      <c r="M104" s="15">
        <v>505</v>
      </c>
      <c r="N104" s="15">
        <v>8</v>
      </c>
      <c r="O104" s="15">
        <v>86</v>
      </c>
      <c r="P104" s="15">
        <v>88</v>
      </c>
      <c r="Q104" s="15">
        <v>91</v>
      </c>
      <c r="R104" s="15">
        <v>91</v>
      </c>
      <c r="S104" s="15">
        <v>87</v>
      </c>
      <c r="T104" s="15">
        <v>94</v>
      </c>
      <c r="U104" s="15">
        <v>537</v>
      </c>
      <c r="V104" s="15">
        <v>4</v>
      </c>
      <c r="W104" s="15">
        <v>1042</v>
      </c>
      <c r="X104" s="15">
        <v>12</v>
      </c>
      <c r="Y104" s="15"/>
      <c r="Z104" s="15"/>
    </row>
    <row r="105" spans="1:26" x14ac:dyDescent="0.35">
      <c r="A105" s="15">
        <v>14</v>
      </c>
      <c r="B105" s="11">
        <v>106</v>
      </c>
      <c r="C105" s="12" t="s">
        <v>393</v>
      </c>
      <c r="D105" s="12" t="s">
        <v>394</v>
      </c>
      <c r="E105" s="11" t="s">
        <v>26</v>
      </c>
      <c r="F105" s="11" t="s">
        <v>390</v>
      </c>
      <c r="G105" s="15">
        <v>91</v>
      </c>
      <c r="H105" s="15">
        <v>84</v>
      </c>
      <c r="I105" s="15">
        <v>85</v>
      </c>
      <c r="J105" s="15">
        <v>86</v>
      </c>
      <c r="K105" s="15">
        <v>81</v>
      </c>
      <c r="L105" s="15">
        <v>84</v>
      </c>
      <c r="M105" s="15">
        <v>511</v>
      </c>
      <c r="N105" s="15">
        <v>7</v>
      </c>
      <c r="O105" s="15">
        <v>83</v>
      </c>
      <c r="P105" s="15">
        <v>88</v>
      </c>
      <c r="Q105" s="15">
        <v>86</v>
      </c>
      <c r="R105" s="15">
        <v>91</v>
      </c>
      <c r="S105" s="15">
        <v>86</v>
      </c>
      <c r="T105" s="15">
        <v>88</v>
      </c>
      <c r="U105" s="15">
        <v>522</v>
      </c>
      <c r="V105" s="15">
        <v>4</v>
      </c>
      <c r="W105" s="15">
        <v>1033</v>
      </c>
      <c r="X105" s="15">
        <v>11</v>
      </c>
      <c r="Y105" s="15"/>
      <c r="Z105" s="15"/>
    </row>
    <row r="106" spans="1:26" x14ac:dyDescent="0.35">
      <c r="A106" s="15">
        <v>15</v>
      </c>
      <c r="B106" s="11">
        <v>114</v>
      </c>
      <c r="C106" s="12" t="s">
        <v>384</v>
      </c>
      <c r="D106" s="12" t="s">
        <v>255</v>
      </c>
      <c r="E106" s="11" t="s">
        <v>37</v>
      </c>
      <c r="F106" s="11" t="s">
        <v>34</v>
      </c>
      <c r="G106" s="15">
        <v>90</v>
      </c>
      <c r="H106" s="15">
        <v>89</v>
      </c>
      <c r="I106" s="15">
        <v>83</v>
      </c>
      <c r="J106" s="15">
        <v>82</v>
      </c>
      <c r="K106" s="15">
        <v>85</v>
      </c>
      <c r="L106" s="15">
        <v>78</v>
      </c>
      <c r="M106" s="15">
        <v>507</v>
      </c>
      <c r="N106" s="15">
        <v>4</v>
      </c>
      <c r="O106" s="15">
        <v>84</v>
      </c>
      <c r="P106" s="15">
        <v>82</v>
      </c>
      <c r="Q106" s="15">
        <v>85</v>
      </c>
      <c r="R106" s="15">
        <v>94</v>
      </c>
      <c r="S106" s="15">
        <v>89</v>
      </c>
      <c r="T106" s="15">
        <v>87</v>
      </c>
      <c r="U106" s="15">
        <v>521</v>
      </c>
      <c r="V106" s="15">
        <v>4</v>
      </c>
      <c r="W106" s="15">
        <v>1028</v>
      </c>
      <c r="X106" s="15">
        <v>8</v>
      </c>
      <c r="Y106" s="15"/>
      <c r="Z106" s="15"/>
    </row>
    <row r="107" spans="1:26" x14ac:dyDescent="0.35">
      <c r="A107" s="15">
        <v>16</v>
      </c>
      <c r="B107" s="11">
        <v>3</v>
      </c>
      <c r="C107" s="12" t="s">
        <v>379</v>
      </c>
      <c r="D107" s="12" t="s">
        <v>184</v>
      </c>
      <c r="E107" s="11" t="s">
        <v>33</v>
      </c>
      <c r="F107" s="11" t="s">
        <v>233</v>
      </c>
      <c r="G107" s="15">
        <v>81</v>
      </c>
      <c r="H107" s="15">
        <v>84</v>
      </c>
      <c r="I107" s="15">
        <v>88</v>
      </c>
      <c r="J107" s="15">
        <v>81</v>
      </c>
      <c r="K107" s="15">
        <v>79</v>
      </c>
      <c r="L107" s="15">
        <v>80</v>
      </c>
      <c r="M107" s="15">
        <v>493</v>
      </c>
      <c r="N107" s="15">
        <v>3</v>
      </c>
      <c r="O107" s="15">
        <v>80</v>
      </c>
      <c r="P107" s="15">
        <v>83</v>
      </c>
      <c r="Q107" s="15">
        <v>77</v>
      </c>
      <c r="R107" s="15">
        <v>81</v>
      </c>
      <c r="S107" s="15">
        <v>81</v>
      </c>
      <c r="T107" s="15">
        <v>82</v>
      </c>
      <c r="U107" s="15">
        <v>484</v>
      </c>
      <c r="V107" s="15">
        <v>2</v>
      </c>
      <c r="W107" s="15">
        <v>977</v>
      </c>
      <c r="X107" s="15">
        <v>5</v>
      </c>
      <c r="Y107" s="15"/>
      <c r="Z107" s="15"/>
    </row>
    <row r="108" spans="1:26" x14ac:dyDescent="0.35">
      <c r="A108" s="15">
        <v>17</v>
      </c>
      <c r="B108" s="11">
        <v>23</v>
      </c>
      <c r="C108" s="12" t="s">
        <v>261</v>
      </c>
      <c r="D108" s="12" t="s">
        <v>188</v>
      </c>
      <c r="E108" s="11" t="s">
        <v>37</v>
      </c>
      <c r="F108" s="11" t="s">
        <v>56</v>
      </c>
      <c r="G108" s="15">
        <v>79</v>
      </c>
      <c r="H108" s="15">
        <v>86</v>
      </c>
      <c r="I108" s="15">
        <v>70</v>
      </c>
      <c r="J108" s="15">
        <v>76</v>
      </c>
      <c r="K108" s="15">
        <v>74</v>
      </c>
      <c r="L108" s="15">
        <v>80</v>
      </c>
      <c r="M108" s="15">
        <v>465</v>
      </c>
      <c r="N108" s="15">
        <v>2</v>
      </c>
      <c r="O108" s="15">
        <v>84</v>
      </c>
      <c r="P108" s="15">
        <v>87</v>
      </c>
      <c r="Q108" s="15">
        <v>85</v>
      </c>
      <c r="R108" s="15">
        <v>77</v>
      </c>
      <c r="S108" s="15">
        <v>82</v>
      </c>
      <c r="T108" s="15">
        <v>78</v>
      </c>
      <c r="U108" s="15">
        <v>493</v>
      </c>
      <c r="V108" s="15">
        <v>4</v>
      </c>
      <c r="W108" s="15">
        <v>958</v>
      </c>
      <c r="X108" s="15">
        <v>6</v>
      </c>
      <c r="Y108" s="15"/>
      <c r="Z108" s="15"/>
    </row>
    <row r="109" spans="1:26" x14ac:dyDescent="0.35">
      <c r="A109" s="15">
        <v>18</v>
      </c>
      <c r="B109" s="11">
        <v>98</v>
      </c>
      <c r="C109" s="12" t="s">
        <v>370</v>
      </c>
      <c r="D109" s="12" t="s">
        <v>167</v>
      </c>
      <c r="E109" s="11" t="s">
        <v>37</v>
      </c>
      <c r="F109" s="11" t="s">
        <v>27</v>
      </c>
      <c r="G109" s="15">
        <v>67</v>
      </c>
      <c r="H109" s="15">
        <v>76</v>
      </c>
      <c r="I109" s="15">
        <v>70</v>
      </c>
      <c r="J109" s="15">
        <v>66</v>
      </c>
      <c r="K109" s="15">
        <v>74</v>
      </c>
      <c r="L109" s="15">
        <v>66</v>
      </c>
      <c r="M109" s="15">
        <v>419</v>
      </c>
      <c r="N109" s="15">
        <v>1</v>
      </c>
      <c r="O109" s="15">
        <v>88</v>
      </c>
      <c r="P109" s="15">
        <v>75</v>
      </c>
      <c r="Q109" s="15">
        <v>55</v>
      </c>
      <c r="R109" s="15">
        <v>74</v>
      </c>
      <c r="S109" s="15">
        <v>71</v>
      </c>
      <c r="T109" s="15">
        <v>73</v>
      </c>
      <c r="U109" s="15">
        <v>436</v>
      </c>
      <c r="V109" s="15">
        <v>4</v>
      </c>
      <c r="W109" s="15">
        <v>855</v>
      </c>
      <c r="X109" s="15">
        <v>5</v>
      </c>
      <c r="Y109" s="15"/>
      <c r="Z109" s="15"/>
    </row>
    <row r="110" spans="1:26" x14ac:dyDescent="0.35">
      <c r="Y110" s="30"/>
      <c r="Z110" s="30"/>
    </row>
    <row r="111" spans="1:26" x14ac:dyDescent="0.35">
      <c r="Y111" s="30"/>
      <c r="Z111" s="30"/>
    </row>
    <row r="112" spans="1:26" x14ac:dyDescent="0.35">
      <c r="Y112" s="30"/>
      <c r="Z112" s="30"/>
    </row>
    <row r="113" spans="25:26" x14ac:dyDescent="0.35">
      <c r="Y113" s="30"/>
      <c r="Z113" s="30"/>
    </row>
  </sheetData>
  <printOptions horizontalCentered="1"/>
  <pageMargins left="0.2" right="0.2" top="0.5" bottom="0.5" header="0.3" footer="0.3"/>
  <pageSetup paperSize="9" scale="99" fitToHeight="7" orientation="landscape" r:id="rId1"/>
  <rowBreaks count="1" manualBreakCount="1">
    <brk id="8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ColWidth="9.1796875" defaultRowHeight="18" x14ac:dyDescent="0.4"/>
  <cols>
    <col min="1" max="1" width="18.54296875" style="65" customWidth="1"/>
    <col min="2" max="2" width="10.81640625" style="65" customWidth="1"/>
    <col min="3" max="3" width="29.7265625" style="63" customWidth="1"/>
    <col min="4" max="4" width="9.1796875" style="64"/>
    <col min="5" max="16384" width="9.1796875" style="63"/>
  </cols>
  <sheetData>
    <row r="1" spans="1:4" x14ac:dyDescent="0.4">
      <c r="A1" s="68" t="s">
        <v>0</v>
      </c>
      <c r="B1" s="68"/>
      <c r="C1" s="68"/>
      <c r="D1" s="68"/>
    </row>
    <row r="2" spans="1:4" x14ac:dyDescent="0.4">
      <c r="A2" s="68" t="s">
        <v>660</v>
      </c>
      <c r="B2" s="68"/>
      <c r="C2" s="67"/>
      <c r="D2" s="67"/>
    </row>
    <row r="3" spans="1:4" s="27" customFormat="1" ht="10.5" x14ac:dyDescent="0.25">
      <c r="A3" s="24"/>
      <c r="B3" s="24"/>
      <c r="D3" s="26"/>
    </row>
    <row r="4" spans="1:4" s="1" customFormat="1" ht="15.5" x14ac:dyDescent="0.35">
      <c r="A4" s="6" t="s">
        <v>637</v>
      </c>
      <c r="B4" s="6" t="s">
        <v>659</v>
      </c>
      <c r="D4" s="15"/>
    </row>
    <row r="5" spans="1:4" s="1" customFormat="1" ht="15.5" x14ac:dyDescent="0.35">
      <c r="A5" s="6"/>
      <c r="B5" s="6"/>
      <c r="C5" s="1" t="s">
        <v>558</v>
      </c>
      <c r="D5" s="15">
        <v>584</v>
      </c>
    </row>
    <row r="6" spans="1:4" s="1" customFormat="1" ht="15.5" x14ac:dyDescent="0.35">
      <c r="A6" s="6"/>
      <c r="B6" s="6"/>
      <c r="C6" s="1" t="s">
        <v>559</v>
      </c>
      <c r="D6" s="15">
        <v>569</v>
      </c>
    </row>
    <row r="7" spans="1:4" s="1" customFormat="1" ht="16" thickBot="1" x14ac:dyDescent="0.4">
      <c r="A7" s="6"/>
      <c r="B7" s="6"/>
      <c r="C7" s="1" t="s">
        <v>658</v>
      </c>
      <c r="D7" s="66">
        <v>564</v>
      </c>
    </row>
    <row r="8" spans="1:4" s="1" customFormat="1" ht="15.5" x14ac:dyDescent="0.35">
      <c r="A8" s="6"/>
      <c r="B8" s="6"/>
      <c r="D8" s="15">
        <f>SUM(D5:D7)</f>
        <v>1717</v>
      </c>
    </row>
    <row r="9" spans="1:4" s="27" customFormat="1" ht="10.5" x14ac:dyDescent="0.25">
      <c r="A9" s="24"/>
      <c r="B9" s="24"/>
      <c r="D9" s="26"/>
    </row>
    <row r="10" spans="1:4" s="1" customFormat="1" ht="15.5" x14ac:dyDescent="0.35">
      <c r="A10" s="6"/>
      <c r="B10" s="6" t="s">
        <v>657</v>
      </c>
      <c r="D10" s="15"/>
    </row>
    <row r="11" spans="1:4" s="1" customFormat="1" ht="15.5" x14ac:dyDescent="0.35">
      <c r="A11" s="6"/>
      <c r="B11" s="6"/>
      <c r="C11" s="1" t="s">
        <v>553</v>
      </c>
      <c r="D11" s="15">
        <v>539</v>
      </c>
    </row>
    <row r="12" spans="1:4" s="1" customFormat="1" ht="15.5" x14ac:dyDescent="0.35">
      <c r="A12" s="6"/>
      <c r="B12" s="6"/>
      <c r="C12" s="1" t="s">
        <v>656</v>
      </c>
      <c r="D12" s="15">
        <v>541</v>
      </c>
    </row>
    <row r="13" spans="1:4" s="1" customFormat="1" ht="16" thickBot="1" x14ac:dyDescent="0.4">
      <c r="A13" s="6"/>
      <c r="B13" s="6"/>
      <c r="C13" s="1" t="s">
        <v>556</v>
      </c>
      <c r="D13" s="66">
        <v>511</v>
      </c>
    </row>
    <row r="14" spans="1:4" s="1" customFormat="1" ht="15.5" x14ac:dyDescent="0.35">
      <c r="A14" s="6"/>
      <c r="B14" s="6"/>
      <c r="D14" s="15">
        <f>SUM(D11:D13)</f>
        <v>1591</v>
      </c>
    </row>
    <row r="15" spans="1:4" s="27" customFormat="1" ht="10.5" x14ac:dyDescent="0.25">
      <c r="A15" s="24"/>
      <c r="B15" s="24"/>
      <c r="D15" s="26"/>
    </row>
    <row r="16" spans="1:4" s="1" customFormat="1" ht="15.5" x14ac:dyDescent="0.35">
      <c r="A16" s="6"/>
      <c r="B16" s="6"/>
      <c r="D16" s="15"/>
    </row>
    <row r="17" spans="1:4" s="1" customFormat="1" ht="15.5" x14ac:dyDescent="0.35">
      <c r="A17" s="6"/>
      <c r="B17" s="6"/>
      <c r="D17" s="15"/>
    </row>
    <row r="18" spans="1:4" s="1" customFormat="1" ht="15.5" x14ac:dyDescent="0.35">
      <c r="A18" s="6"/>
      <c r="B18" s="6"/>
      <c r="D18" s="15"/>
    </row>
    <row r="19" spans="1:4" s="1" customFormat="1" ht="15.5" x14ac:dyDescent="0.35">
      <c r="A19" s="6"/>
      <c r="B19" s="6"/>
      <c r="D19" s="15"/>
    </row>
  </sheetData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/>
  </sheetViews>
  <sheetFormatPr defaultRowHeight="15.5" x14ac:dyDescent="0.35"/>
  <cols>
    <col min="1" max="1" width="6.1796875" customWidth="1"/>
    <col min="2" max="2" width="5.1796875" bestFit="1" customWidth="1"/>
    <col min="3" max="3" width="13.7265625" bestFit="1" customWidth="1"/>
    <col min="4" max="4" width="13" bestFit="1" customWidth="1"/>
    <col min="5" max="5" width="5.81640625" bestFit="1" customWidth="1"/>
    <col min="6" max="6" width="5.81640625" customWidth="1"/>
    <col min="7" max="9" width="3.81640625" style="15" bestFit="1" customWidth="1"/>
    <col min="10" max="10" width="5.1796875" style="15" bestFit="1" customWidth="1"/>
    <col min="11" max="12" width="3.81640625" style="15" bestFit="1" customWidth="1"/>
    <col min="13" max="13" width="5.1796875" style="15" bestFit="1" customWidth="1"/>
    <col min="14" max="16" width="3.81640625" style="15" bestFit="1" customWidth="1"/>
    <col min="17" max="17" width="5.1796875" style="15" bestFit="1" customWidth="1"/>
    <col min="18" max="19" width="3.81640625" style="15" bestFit="1" customWidth="1"/>
    <col min="20" max="20" width="5.1796875" style="15" bestFit="1" customWidth="1"/>
    <col min="21" max="23" width="8.7265625" style="15" customWidth="1"/>
    <col min="24" max="24" width="3.7265625" bestFit="1" customWidth="1"/>
  </cols>
  <sheetData>
    <row r="1" spans="1:23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5" customFormat="1" ht="18" x14ac:dyDescent="0.4">
      <c r="A2" s="2" t="s">
        <v>502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8" x14ac:dyDescent="0.4">
      <c r="A3" s="2" t="s">
        <v>503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6" customFormat="1" x14ac:dyDescent="0.35">
      <c r="A5" s="6" t="s">
        <v>3</v>
      </c>
      <c r="F5" s="6" t="s">
        <v>314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2">
        <f>W18</f>
        <v>1360.8</v>
      </c>
    </row>
    <row r="6" spans="1:23" s="6" customFormat="1" x14ac:dyDescent="0.35">
      <c r="A6" s="6" t="s">
        <v>4</v>
      </c>
      <c r="F6" s="6" t="s">
        <v>594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2">
        <f>W19</f>
        <v>1340.9</v>
      </c>
    </row>
    <row r="7" spans="1:23" s="6" customFormat="1" x14ac:dyDescent="0.35">
      <c r="A7" s="6" t="s">
        <v>5</v>
      </c>
      <c r="F7" s="6" t="s">
        <v>313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22">
        <f>W20</f>
        <v>1332.9</v>
      </c>
    </row>
    <row r="8" spans="1:23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6" customFormat="1" x14ac:dyDescent="0.35">
      <c r="A9" s="6" t="s">
        <v>6</v>
      </c>
      <c r="F9" s="6" t="s">
        <v>316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>
        <v>1050</v>
      </c>
    </row>
    <row r="10" spans="1:23" s="6" customFormat="1" x14ac:dyDescent="0.35">
      <c r="A10" s="6" t="s">
        <v>4</v>
      </c>
      <c r="F10" s="6" t="s">
        <v>592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1048</v>
      </c>
    </row>
    <row r="11" spans="1:23" s="6" customFormat="1" x14ac:dyDescent="0.35">
      <c r="A11" s="6" t="s">
        <v>5</v>
      </c>
      <c r="F11" s="6" t="s">
        <v>593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>
        <v>1036</v>
      </c>
    </row>
    <row r="12" spans="1:23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s="6" customFormat="1" x14ac:dyDescent="0.35">
      <c r="A13" s="6" t="s">
        <v>17</v>
      </c>
      <c r="F13" s="6" t="s">
        <v>319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>
        <v>1054</v>
      </c>
    </row>
    <row r="14" spans="1:23" s="6" customFormat="1" x14ac:dyDescent="0.35">
      <c r="A14" s="6" t="s">
        <v>4</v>
      </c>
      <c r="F14" s="6" t="s">
        <v>358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>
        <v>1012</v>
      </c>
    </row>
    <row r="15" spans="1:23" s="6" customFormat="1" x14ac:dyDescent="0.35">
      <c r="A15" s="6" t="s">
        <v>5</v>
      </c>
      <c r="F15" s="6" t="s">
        <v>320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>
        <v>963</v>
      </c>
    </row>
    <row r="16" spans="1:23" s="6" customFormat="1" x14ac:dyDescent="0.35"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5">
      <c r="A17" s="7" t="s">
        <v>144</v>
      </c>
      <c r="B17" s="8" t="s">
        <v>19</v>
      </c>
      <c r="C17" s="9" t="s">
        <v>20</v>
      </c>
      <c r="D17" s="9" t="s">
        <v>21</v>
      </c>
      <c r="E17" s="8" t="s">
        <v>22</v>
      </c>
      <c r="F17" s="8" t="s">
        <v>23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145</v>
      </c>
      <c r="N17" s="14">
        <v>1</v>
      </c>
      <c r="O17" s="14">
        <v>2</v>
      </c>
      <c r="P17" s="14">
        <v>3</v>
      </c>
      <c r="Q17" s="14">
        <v>4</v>
      </c>
      <c r="R17" s="14">
        <v>5</v>
      </c>
      <c r="S17" s="14">
        <v>6</v>
      </c>
      <c r="T17" s="14" t="s">
        <v>146</v>
      </c>
      <c r="U17" s="14" t="s">
        <v>150</v>
      </c>
      <c r="V17" s="14" t="s">
        <v>147</v>
      </c>
      <c r="W17" s="14" t="s">
        <v>148</v>
      </c>
    </row>
    <row r="18" spans="1:23" x14ac:dyDescent="0.35">
      <c r="A18" s="10">
        <v>1</v>
      </c>
      <c r="B18" s="11">
        <v>217</v>
      </c>
      <c r="C18" s="12" t="s">
        <v>273</v>
      </c>
      <c r="D18" s="12" t="s">
        <v>274</v>
      </c>
      <c r="E18" s="11"/>
      <c r="F18" s="11" t="s">
        <v>27</v>
      </c>
      <c r="G18" s="15">
        <v>96</v>
      </c>
      <c r="H18" s="15">
        <v>98</v>
      </c>
      <c r="I18" s="15">
        <v>95</v>
      </c>
      <c r="J18" s="15">
        <v>100</v>
      </c>
      <c r="K18" s="15">
        <v>98</v>
      </c>
      <c r="L18" s="15">
        <v>96</v>
      </c>
      <c r="M18" s="15">
        <v>583</v>
      </c>
      <c r="N18" s="15">
        <v>98</v>
      </c>
      <c r="O18" s="15">
        <v>99</v>
      </c>
      <c r="P18" s="15">
        <v>95</v>
      </c>
      <c r="Q18" s="15">
        <v>97</v>
      </c>
      <c r="R18" s="15">
        <v>97</v>
      </c>
      <c r="S18" s="15">
        <v>97</v>
      </c>
      <c r="T18" s="15">
        <f t="shared" ref="T18:T29" si="0">SUM(N18:S18)</f>
        <v>583</v>
      </c>
      <c r="U18" s="15">
        <f t="shared" ref="U18:U29" si="1">T18+M18</f>
        <v>1166</v>
      </c>
      <c r="V18" s="21">
        <v>194.8</v>
      </c>
      <c r="W18" s="21">
        <f t="shared" ref="W18:W23" si="2">V18+U18</f>
        <v>1360.8</v>
      </c>
    </row>
    <row r="19" spans="1:23" x14ac:dyDescent="0.35">
      <c r="A19" s="10">
        <v>2</v>
      </c>
      <c r="B19" s="11">
        <v>252</v>
      </c>
      <c r="C19" s="12" t="s">
        <v>305</v>
      </c>
      <c r="D19" s="12" t="s">
        <v>306</v>
      </c>
      <c r="E19" s="11"/>
      <c r="F19" s="10" t="s">
        <v>27</v>
      </c>
      <c r="G19" s="15">
        <v>97</v>
      </c>
      <c r="H19" s="15">
        <v>96</v>
      </c>
      <c r="I19" s="15">
        <v>96</v>
      </c>
      <c r="J19" s="15">
        <v>97</v>
      </c>
      <c r="K19" s="15">
        <v>96</v>
      </c>
      <c r="L19" s="15">
        <v>94</v>
      </c>
      <c r="M19" s="15">
        <v>576</v>
      </c>
      <c r="N19" s="15">
        <v>97</v>
      </c>
      <c r="O19" s="15">
        <v>95</v>
      </c>
      <c r="P19" s="15">
        <v>95</v>
      </c>
      <c r="Q19" s="15">
        <v>98</v>
      </c>
      <c r="R19" s="15">
        <v>99</v>
      </c>
      <c r="S19" s="15">
        <v>92</v>
      </c>
      <c r="T19" s="15">
        <f t="shared" si="0"/>
        <v>576</v>
      </c>
      <c r="U19" s="15">
        <f t="shared" si="1"/>
        <v>1152</v>
      </c>
      <c r="V19" s="21">
        <v>188.9</v>
      </c>
      <c r="W19" s="21">
        <f t="shared" si="2"/>
        <v>1340.9</v>
      </c>
    </row>
    <row r="20" spans="1:23" x14ac:dyDescent="0.35">
      <c r="A20" s="10">
        <v>3</v>
      </c>
      <c r="B20" s="11">
        <v>19</v>
      </c>
      <c r="C20" s="12" t="s">
        <v>271</v>
      </c>
      <c r="D20" s="12" t="s">
        <v>272</v>
      </c>
      <c r="E20" s="11"/>
      <c r="F20" s="11" t="s">
        <v>38</v>
      </c>
      <c r="G20" s="15">
        <v>98</v>
      </c>
      <c r="H20" s="15">
        <v>98</v>
      </c>
      <c r="I20" s="15">
        <v>90</v>
      </c>
      <c r="J20" s="15">
        <v>97</v>
      </c>
      <c r="K20" s="15">
        <v>96</v>
      </c>
      <c r="L20" s="15">
        <v>87</v>
      </c>
      <c r="M20" s="15">
        <v>566</v>
      </c>
      <c r="N20" s="15">
        <v>99</v>
      </c>
      <c r="O20" s="15">
        <v>95</v>
      </c>
      <c r="P20" s="15">
        <v>96</v>
      </c>
      <c r="Q20" s="18">
        <v>100</v>
      </c>
      <c r="R20" s="15">
        <v>97</v>
      </c>
      <c r="S20" s="15">
        <v>88</v>
      </c>
      <c r="T20" s="15">
        <f t="shared" si="0"/>
        <v>575</v>
      </c>
      <c r="U20" s="15">
        <f t="shared" si="1"/>
        <v>1141</v>
      </c>
      <c r="V20" s="21">
        <v>191.9</v>
      </c>
      <c r="W20" s="21">
        <f t="shared" si="2"/>
        <v>1332.9</v>
      </c>
    </row>
    <row r="21" spans="1:23" x14ac:dyDescent="0.35">
      <c r="A21" s="10">
        <v>4</v>
      </c>
      <c r="B21" s="11">
        <v>86</v>
      </c>
      <c r="C21" s="12" t="s">
        <v>277</v>
      </c>
      <c r="D21" s="12" t="s">
        <v>246</v>
      </c>
      <c r="E21" s="11" t="s">
        <v>297</v>
      </c>
      <c r="F21" s="11" t="s">
        <v>38</v>
      </c>
      <c r="G21" s="15">
        <v>91</v>
      </c>
      <c r="H21" s="15">
        <v>88</v>
      </c>
      <c r="I21" s="15">
        <v>84</v>
      </c>
      <c r="J21" s="15">
        <v>98</v>
      </c>
      <c r="K21" s="15">
        <v>88</v>
      </c>
      <c r="L21" s="15">
        <v>88</v>
      </c>
      <c r="M21" s="15">
        <v>537</v>
      </c>
      <c r="N21" s="15">
        <v>86</v>
      </c>
      <c r="O21" s="15">
        <v>84</v>
      </c>
      <c r="P21" s="15">
        <v>82</v>
      </c>
      <c r="Q21" s="15">
        <v>93</v>
      </c>
      <c r="R21" s="15">
        <v>89</v>
      </c>
      <c r="S21" s="15">
        <v>83</v>
      </c>
      <c r="T21" s="15">
        <f t="shared" si="0"/>
        <v>517</v>
      </c>
      <c r="U21" s="15">
        <f t="shared" si="1"/>
        <v>1054</v>
      </c>
      <c r="V21" s="21">
        <v>173.2</v>
      </c>
      <c r="W21" s="21">
        <f t="shared" si="2"/>
        <v>1227.2</v>
      </c>
    </row>
    <row r="22" spans="1:23" x14ac:dyDescent="0.35">
      <c r="A22" s="10">
        <v>5</v>
      </c>
      <c r="B22" s="11">
        <v>148</v>
      </c>
      <c r="C22" s="12" t="s">
        <v>268</v>
      </c>
      <c r="D22" s="12" t="s">
        <v>269</v>
      </c>
      <c r="E22" s="11" t="s">
        <v>96</v>
      </c>
      <c r="F22" s="11" t="s">
        <v>38</v>
      </c>
      <c r="G22" s="15">
        <v>89</v>
      </c>
      <c r="H22" s="15">
        <v>90</v>
      </c>
      <c r="I22" s="15">
        <v>92</v>
      </c>
      <c r="J22" s="15">
        <v>92</v>
      </c>
      <c r="K22" s="15">
        <v>89</v>
      </c>
      <c r="L22" s="15">
        <v>78</v>
      </c>
      <c r="M22" s="15">
        <v>530</v>
      </c>
      <c r="N22" s="15">
        <v>90</v>
      </c>
      <c r="O22" s="15">
        <v>84</v>
      </c>
      <c r="P22" s="15">
        <v>81</v>
      </c>
      <c r="Q22" s="15">
        <v>96</v>
      </c>
      <c r="R22" s="15">
        <v>92</v>
      </c>
      <c r="S22" s="15">
        <v>77</v>
      </c>
      <c r="T22" s="15">
        <f t="shared" si="0"/>
        <v>520</v>
      </c>
      <c r="U22" s="15">
        <f t="shared" si="1"/>
        <v>1050</v>
      </c>
      <c r="V22" s="21">
        <v>154.19999999999999</v>
      </c>
      <c r="W22" s="21">
        <f t="shared" si="2"/>
        <v>1204.2</v>
      </c>
    </row>
    <row r="23" spans="1:23" x14ac:dyDescent="0.35">
      <c r="A23" s="10">
        <v>6</v>
      </c>
      <c r="B23" s="11">
        <v>10</v>
      </c>
      <c r="C23" s="12" t="s">
        <v>504</v>
      </c>
      <c r="D23" s="12" t="s">
        <v>249</v>
      </c>
      <c r="E23" s="11" t="s">
        <v>253</v>
      </c>
      <c r="F23" s="11" t="s">
        <v>27</v>
      </c>
      <c r="G23" s="15">
        <v>91</v>
      </c>
      <c r="H23" s="15">
        <v>86</v>
      </c>
      <c r="I23" s="15">
        <v>85</v>
      </c>
      <c r="J23" s="15">
        <v>97</v>
      </c>
      <c r="K23" s="15">
        <v>90</v>
      </c>
      <c r="L23" s="15">
        <v>86</v>
      </c>
      <c r="M23" s="15">
        <v>535</v>
      </c>
      <c r="N23" s="15">
        <v>93</v>
      </c>
      <c r="O23" s="15">
        <v>90</v>
      </c>
      <c r="P23" s="15">
        <v>82</v>
      </c>
      <c r="Q23" s="15">
        <v>91</v>
      </c>
      <c r="R23" s="15">
        <v>84</v>
      </c>
      <c r="S23" s="15">
        <v>73</v>
      </c>
      <c r="T23" s="15">
        <f t="shared" si="0"/>
        <v>513</v>
      </c>
      <c r="U23" s="15">
        <f t="shared" si="1"/>
        <v>1048</v>
      </c>
      <c r="V23" s="21">
        <v>155.4</v>
      </c>
      <c r="W23" s="21">
        <f t="shared" si="2"/>
        <v>1203.4000000000001</v>
      </c>
    </row>
    <row r="24" spans="1:23" x14ac:dyDescent="0.35">
      <c r="A24" s="10">
        <v>7</v>
      </c>
      <c r="B24" s="11">
        <v>242</v>
      </c>
      <c r="C24" s="12" t="s">
        <v>280</v>
      </c>
      <c r="D24" s="12" t="s">
        <v>309</v>
      </c>
      <c r="E24" s="11" t="s">
        <v>96</v>
      </c>
      <c r="F24" s="11" t="s">
        <v>221</v>
      </c>
      <c r="G24" s="15">
        <v>91</v>
      </c>
      <c r="H24" s="15">
        <v>90</v>
      </c>
      <c r="I24" s="15">
        <v>80</v>
      </c>
      <c r="J24" s="15">
        <v>92</v>
      </c>
      <c r="K24" s="15">
        <v>79</v>
      </c>
      <c r="L24" s="15">
        <v>83</v>
      </c>
      <c r="M24" s="15">
        <v>515</v>
      </c>
      <c r="N24" s="15">
        <v>88</v>
      </c>
      <c r="O24" s="15">
        <v>81</v>
      </c>
      <c r="P24" s="15">
        <v>73</v>
      </c>
      <c r="Q24" s="15">
        <v>97</v>
      </c>
      <c r="R24" s="15">
        <v>90</v>
      </c>
      <c r="S24" s="15">
        <v>92</v>
      </c>
      <c r="T24" s="15">
        <f t="shared" si="0"/>
        <v>521</v>
      </c>
      <c r="U24" s="15">
        <f t="shared" si="1"/>
        <v>1036</v>
      </c>
    </row>
    <row r="25" spans="1:23" x14ac:dyDescent="0.35">
      <c r="A25" s="10">
        <v>8</v>
      </c>
      <c r="B25" s="11">
        <v>251</v>
      </c>
      <c r="C25" s="12" t="s">
        <v>356</v>
      </c>
      <c r="D25" s="12" t="s">
        <v>357</v>
      </c>
      <c r="E25" s="11" t="s">
        <v>37</v>
      </c>
      <c r="F25" s="10" t="s">
        <v>38</v>
      </c>
      <c r="G25" s="15">
        <v>91</v>
      </c>
      <c r="H25" s="15">
        <v>90</v>
      </c>
      <c r="I25" s="15">
        <v>81</v>
      </c>
      <c r="J25" s="15">
        <v>90</v>
      </c>
      <c r="K25" s="15">
        <v>97</v>
      </c>
      <c r="L25" s="15">
        <v>78</v>
      </c>
      <c r="M25" s="15">
        <v>527</v>
      </c>
      <c r="N25" s="15">
        <v>88</v>
      </c>
      <c r="O25" s="15">
        <v>86</v>
      </c>
      <c r="P25" s="15">
        <v>63</v>
      </c>
      <c r="Q25" s="15">
        <v>90</v>
      </c>
      <c r="R25" s="15">
        <v>92</v>
      </c>
      <c r="S25" s="15">
        <v>66</v>
      </c>
      <c r="T25" s="15">
        <f t="shared" si="0"/>
        <v>485</v>
      </c>
      <c r="U25" s="15">
        <f t="shared" si="1"/>
        <v>1012</v>
      </c>
    </row>
    <row r="26" spans="1:23" x14ac:dyDescent="0.35">
      <c r="A26" s="10">
        <v>9</v>
      </c>
      <c r="B26" s="11">
        <v>142</v>
      </c>
      <c r="C26" s="12" t="s">
        <v>281</v>
      </c>
      <c r="D26" s="12" t="s">
        <v>282</v>
      </c>
      <c r="E26" s="11" t="s">
        <v>283</v>
      </c>
      <c r="F26" s="11" t="s">
        <v>27</v>
      </c>
      <c r="G26" s="15">
        <v>71</v>
      </c>
      <c r="H26" s="15">
        <v>74</v>
      </c>
      <c r="I26" s="15">
        <v>75</v>
      </c>
      <c r="J26" s="15">
        <v>90</v>
      </c>
      <c r="K26" s="15">
        <v>85</v>
      </c>
      <c r="L26" s="15">
        <v>81</v>
      </c>
      <c r="M26" s="15">
        <v>476</v>
      </c>
      <c r="N26" s="15">
        <v>83</v>
      </c>
      <c r="O26" s="15">
        <v>84</v>
      </c>
      <c r="P26" s="15">
        <v>87</v>
      </c>
      <c r="Q26" s="15">
        <v>78</v>
      </c>
      <c r="R26" s="15">
        <v>91</v>
      </c>
      <c r="S26" s="15">
        <v>85</v>
      </c>
      <c r="T26" s="15">
        <f t="shared" si="0"/>
        <v>508</v>
      </c>
      <c r="U26" s="15">
        <f t="shared" si="1"/>
        <v>984</v>
      </c>
    </row>
    <row r="27" spans="1:23" x14ac:dyDescent="0.35">
      <c r="A27" s="10">
        <v>10</v>
      </c>
      <c r="B27" s="11">
        <v>79</v>
      </c>
      <c r="C27" s="12" t="s">
        <v>289</v>
      </c>
      <c r="D27" s="12" t="s">
        <v>214</v>
      </c>
      <c r="E27" s="11"/>
      <c r="F27" s="11" t="s">
        <v>27</v>
      </c>
      <c r="G27" s="15">
        <v>94</v>
      </c>
      <c r="H27" s="15">
        <v>79</v>
      </c>
      <c r="I27" s="15">
        <v>80</v>
      </c>
      <c r="J27" s="15">
        <v>91</v>
      </c>
      <c r="K27" s="15">
        <v>85</v>
      </c>
      <c r="L27" s="15">
        <v>82</v>
      </c>
      <c r="M27" s="15">
        <v>511</v>
      </c>
      <c r="N27" s="15">
        <v>83</v>
      </c>
      <c r="O27" s="15">
        <v>73</v>
      </c>
      <c r="P27" s="15">
        <v>77</v>
      </c>
      <c r="Q27" s="15">
        <v>93</v>
      </c>
      <c r="R27" s="15">
        <v>86</v>
      </c>
      <c r="S27" s="15">
        <v>59</v>
      </c>
      <c r="T27" s="15">
        <f t="shared" si="0"/>
        <v>471</v>
      </c>
      <c r="U27" s="15">
        <f t="shared" si="1"/>
        <v>982</v>
      </c>
    </row>
    <row r="28" spans="1:23" x14ac:dyDescent="0.35">
      <c r="A28" s="10">
        <v>11</v>
      </c>
      <c r="B28" s="11">
        <v>249</v>
      </c>
      <c r="C28" s="12" t="s">
        <v>284</v>
      </c>
      <c r="D28" s="12" t="s">
        <v>246</v>
      </c>
      <c r="E28" s="11" t="s">
        <v>26</v>
      </c>
      <c r="F28" s="11" t="s">
        <v>38</v>
      </c>
      <c r="G28" s="15">
        <v>92</v>
      </c>
      <c r="H28" s="15">
        <v>82</v>
      </c>
      <c r="I28" s="15">
        <v>85</v>
      </c>
      <c r="J28" s="15">
        <v>90</v>
      </c>
      <c r="K28" s="15">
        <v>50</v>
      </c>
      <c r="L28" s="15">
        <v>58</v>
      </c>
      <c r="M28" s="15">
        <v>457</v>
      </c>
      <c r="N28" s="15">
        <v>87</v>
      </c>
      <c r="O28" s="15">
        <v>87</v>
      </c>
      <c r="P28" s="15">
        <v>82</v>
      </c>
      <c r="Q28" s="15">
        <v>92</v>
      </c>
      <c r="R28" s="15">
        <v>91</v>
      </c>
      <c r="S28" s="15">
        <v>67</v>
      </c>
      <c r="T28" s="15">
        <f t="shared" si="0"/>
        <v>506</v>
      </c>
      <c r="U28" s="15">
        <f t="shared" si="1"/>
        <v>963</v>
      </c>
    </row>
    <row r="29" spans="1:23" x14ac:dyDescent="0.35">
      <c r="A29" s="10">
        <v>12</v>
      </c>
      <c r="B29" s="10">
        <v>257</v>
      </c>
      <c r="C29" s="5" t="s">
        <v>494</v>
      </c>
      <c r="D29" s="5" t="s">
        <v>496</v>
      </c>
      <c r="E29" s="10" t="s">
        <v>96</v>
      </c>
      <c r="F29" s="10" t="s">
        <v>56</v>
      </c>
      <c r="G29" s="15">
        <v>81</v>
      </c>
      <c r="H29" s="15">
        <v>89</v>
      </c>
      <c r="I29" s="15">
        <v>54</v>
      </c>
      <c r="J29" s="15">
        <v>69</v>
      </c>
      <c r="K29" s="15">
        <v>0</v>
      </c>
      <c r="L29" s="15">
        <v>0</v>
      </c>
      <c r="M29" s="15">
        <v>293</v>
      </c>
      <c r="N29" s="15">
        <v>73</v>
      </c>
      <c r="O29" s="15">
        <v>69</v>
      </c>
      <c r="P29" s="15">
        <v>32</v>
      </c>
      <c r="Q29" s="15">
        <v>83</v>
      </c>
      <c r="R29" s="15">
        <v>67</v>
      </c>
      <c r="S29" s="15">
        <v>0</v>
      </c>
      <c r="T29" s="15">
        <f t="shared" si="0"/>
        <v>324</v>
      </c>
      <c r="U29" s="15">
        <f t="shared" si="1"/>
        <v>617</v>
      </c>
      <c r="V29" s="15" t="s">
        <v>595</v>
      </c>
    </row>
  </sheetData>
  <printOptions horizontalCentered="1" verticalCentered="1"/>
  <pageMargins left="0.2" right="0.2" top="0.25" bottom="0.2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/>
  </sheetViews>
  <sheetFormatPr defaultRowHeight="15.5" x14ac:dyDescent="0.35"/>
  <cols>
    <col min="1" max="1" width="7" customWidth="1"/>
    <col min="2" max="2" width="5.1796875" bestFit="1" customWidth="1"/>
    <col min="3" max="3" width="18.26953125" customWidth="1"/>
    <col min="4" max="4" width="9.7265625" customWidth="1"/>
    <col min="5" max="5" width="5.81640625" bestFit="1" customWidth="1"/>
    <col min="6" max="6" width="7.54296875" customWidth="1"/>
    <col min="7" max="10" width="3.81640625" style="1" bestFit="1" customWidth="1"/>
    <col min="11" max="11" width="5.1796875" style="1" bestFit="1" customWidth="1"/>
    <col min="12" max="12" width="4.1796875" style="1" bestFit="1" customWidth="1"/>
    <col min="13" max="16" width="3.81640625" style="1" bestFit="1" customWidth="1"/>
    <col min="17" max="17" width="5.1796875" style="1" bestFit="1" customWidth="1"/>
    <col min="18" max="18" width="4.1796875" style="1" bestFit="1" customWidth="1"/>
    <col min="19" max="19" width="7.7265625" style="1" bestFit="1" customWidth="1"/>
    <col min="20" max="20" width="4.1796875" style="1" bestFit="1" customWidth="1"/>
    <col min="21" max="21" width="7" style="1" bestFit="1" customWidth="1"/>
    <col min="22" max="22" width="7" bestFit="1" customWidth="1"/>
  </cols>
  <sheetData>
    <row r="1" spans="1:22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5" customFormat="1" ht="18" x14ac:dyDescent="0.4">
      <c r="A2" s="2" t="s">
        <v>483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5" customFormat="1" ht="18" x14ac:dyDescent="0.4">
      <c r="A3" s="2" t="s">
        <v>364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x14ac:dyDescent="0.35"/>
    <row r="5" spans="1:22" s="6" customFormat="1" x14ac:dyDescent="0.35">
      <c r="A5" s="6" t="s">
        <v>3</v>
      </c>
      <c r="F5" s="6" t="s">
        <v>579</v>
      </c>
      <c r="V5" s="37">
        <f>V19</f>
        <v>861.1</v>
      </c>
    </row>
    <row r="6" spans="1:22" s="6" customFormat="1" x14ac:dyDescent="0.35">
      <c r="A6" s="6" t="s">
        <v>4</v>
      </c>
      <c r="F6" s="6" t="s">
        <v>580</v>
      </c>
      <c r="V6" s="37">
        <f>V20</f>
        <v>845.3</v>
      </c>
    </row>
    <row r="7" spans="1:22" s="6" customFormat="1" x14ac:dyDescent="0.35">
      <c r="A7" s="6" t="s">
        <v>5</v>
      </c>
      <c r="F7" s="6" t="s">
        <v>576</v>
      </c>
      <c r="V7" s="37">
        <f>V21</f>
        <v>837.1</v>
      </c>
    </row>
    <row r="8" spans="1:22" s="6" customFormat="1" x14ac:dyDescent="0.35"/>
    <row r="9" spans="1:22" s="6" customFormat="1" x14ac:dyDescent="0.35">
      <c r="A9" s="6" t="s">
        <v>6</v>
      </c>
      <c r="F9" s="6" t="s">
        <v>580</v>
      </c>
      <c r="V9" s="14">
        <v>748</v>
      </c>
    </row>
    <row r="10" spans="1:22" s="6" customFormat="1" x14ac:dyDescent="0.35">
      <c r="A10" s="6" t="s">
        <v>4</v>
      </c>
      <c r="F10" s="6" t="s">
        <v>581</v>
      </c>
      <c r="V10" s="14">
        <v>729</v>
      </c>
    </row>
    <row r="11" spans="1:22" s="6" customFormat="1" x14ac:dyDescent="0.35">
      <c r="A11" s="6" t="s">
        <v>5</v>
      </c>
      <c r="F11" s="6" t="s">
        <v>582</v>
      </c>
      <c r="V11" s="14">
        <v>705</v>
      </c>
    </row>
    <row r="12" spans="1:22" s="6" customFormat="1" x14ac:dyDescent="0.35"/>
    <row r="13" spans="1:22" s="6" customFormat="1" x14ac:dyDescent="0.35">
      <c r="A13" s="6" t="s">
        <v>7</v>
      </c>
      <c r="F13" s="6" t="s">
        <v>591</v>
      </c>
      <c r="V13" s="14">
        <v>728</v>
      </c>
    </row>
    <row r="14" spans="1:22" s="6" customFormat="1" x14ac:dyDescent="0.35">
      <c r="A14" s="6" t="s">
        <v>8</v>
      </c>
      <c r="F14" s="6" t="s">
        <v>583</v>
      </c>
      <c r="V14" s="14">
        <v>722</v>
      </c>
    </row>
    <row r="15" spans="1:22" s="6" customFormat="1" x14ac:dyDescent="0.35">
      <c r="A15" s="6" t="s">
        <v>311</v>
      </c>
      <c r="F15" s="6" t="s">
        <v>575</v>
      </c>
      <c r="V15" s="14">
        <v>708</v>
      </c>
    </row>
    <row r="16" spans="1:22" s="6" customFormat="1" x14ac:dyDescent="0.35">
      <c r="A16" s="6" t="s">
        <v>487</v>
      </c>
      <c r="F16" s="6" t="s">
        <v>584</v>
      </c>
      <c r="V16" s="14">
        <v>659</v>
      </c>
    </row>
    <row r="17" spans="1:22" s="6" customFormat="1" x14ac:dyDescent="0.35"/>
    <row r="18" spans="1:22" x14ac:dyDescent="0.35">
      <c r="A18" s="7" t="s">
        <v>144</v>
      </c>
      <c r="B18" s="8" t="s">
        <v>19</v>
      </c>
      <c r="C18" s="9" t="s">
        <v>20</v>
      </c>
      <c r="D18" s="9" t="s">
        <v>21</v>
      </c>
      <c r="E18" s="8" t="s">
        <v>22</v>
      </c>
      <c r="F18" s="8" t="s">
        <v>23</v>
      </c>
      <c r="G18" s="14">
        <v>1</v>
      </c>
      <c r="H18" s="14">
        <v>2</v>
      </c>
      <c r="I18" s="14">
        <v>3</v>
      </c>
      <c r="J18" s="14">
        <v>4</v>
      </c>
      <c r="K18" s="14" t="s">
        <v>145</v>
      </c>
      <c r="L18" s="29" t="s">
        <v>493</v>
      </c>
      <c r="M18" s="14">
        <v>1</v>
      </c>
      <c r="N18" s="14">
        <v>2</v>
      </c>
      <c r="O18" s="14">
        <v>3</v>
      </c>
      <c r="P18" s="14">
        <v>4</v>
      </c>
      <c r="Q18" s="14" t="s">
        <v>146</v>
      </c>
      <c r="R18" s="29" t="s">
        <v>493</v>
      </c>
      <c r="S18" s="14" t="s">
        <v>150</v>
      </c>
      <c r="T18" s="29" t="s">
        <v>493</v>
      </c>
      <c r="U18" s="14" t="s">
        <v>147</v>
      </c>
      <c r="V18" s="14" t="s">
        <v>148</v>
      </c>
    </row>
    <row r="19" spans="1:22" x14ac:dyDescent="0.35">
      <c r="A19" s="15">
        <v>1</v>
      </c>
      <c r="B19" s="11">
        <v>197</v>
      </c>
      <c r="C19" s="12" t="s">
        <v>434</v>
      </c>
      <c r="D19" s="12" t="s">
        <v>435</v>
      </c>
      <c r="E19" s="11"/>
      <c r="F19" s="11" t="s">
        <v>27</v>
      </c>
      <c r="G19" s="15">
        <v>99</v>
      </c>
      <c r="H19" s="15">
        <v>97</v>
      </c>
      <c r="I19" s="15">
        <v>90</v>
      </c>
      <c r="J19" s="15">
        <v>90</v>
      </c>
      <c r="K19" s="15">
        <v>376</v>
      </c>
      <c r="L19" s="15">
        <v>10</v>
      </c>
      <c r="M19" s="15">
        <v>99</v>
      </c>
      <c r="N19" s="15">
        <v>95</v>
      </c>
      <c r="O19" s="15">
        <v>94</v>
      </c>
      <c r="P19" s="15">
        <v>97</v>
      </c>
      <c r="Q19" s="15">
        <f t="shared" ref="Q19:Q36" si="0">SUM(M19:P19)</f>
        <v>385</v>
      </c>
      <c r="R19" s="15">
        <v>14</v>
      </c>
      <c r="S19" s="15">
        <f t="shared" ref="S19:S36" si="1">Q19+K19</f>
        <v>761</v>
      </c>
      <c r="T19" s="15">
        <f t="shared" ref="T19:T36" si="2">R19+L19</f>
        <v>24</v>
      </c>
      <c r="U19" s="21">
        <v>100.1</v>
      </c>
      <c r="V19" s="21">
        <f t="shared" ref="V19:V24" si="3">U19+S19</f>
        <v>861.1</v>
      </c>
    </row>
    <row r="20" spans="1:22" x14ac:dyDescent="0.35">
      <c r="A20" s="15">
        <v>2</v>
      </c>
      <c r="B20" s="11">
        <v>147</v>
      </c>
      <c r="C20" s="12" t="s">
        <v>428</v>
      </c>
      <c r="D20" s="12" t="s">
        <v>429</v>
      </c>
      <c r="E20" s="11" t="s">
        <v>96</v>
      </c>
      <c r="F20" s="11" t="s">
        <v>27</v>
      </c>
      <c r="G20" s="15">
        <v>93</v>
      </c>
      <c r="H20" s="15">
        <v>96</v>
      </c>
      <c r="I20" s="15">
        <v>95</v>
      </c>
      <c r="J20" s="15">
        <v>93</v>
      </c>
      <c r="K20" s="15">
        <v>377</v>
      </c>
      <c r="L20" s="15">
        <v>8</v>
      </c>
      <c r="M20" s="15">
        <v>96</v>
      </c>
      <c r="N20" s="15">
        <v>89</v>
      </c>
      <c r="O20" s="15">
        <v>96</v>
      </c>
      <c r="P20" s="15">
        <v>90</v>
      </c>
      <c r="Q20" s="15">
        <f t="shared" si="0"/>
        <v>371</v>
      </c>
      <c r="R20" s="15">
        <v>5</v>
      </c>
      <c r="S20" s="15">
        <f t="shared" si="1"/>
        <v>748</v>
      </c>
      <c r="T20" s="15">
        <f t="shared" si="2"/>
        <v>13</v>
      </c>
      <c r="U20" s="21">
        <v>97.3</v>
      </c>
      <c r="V20" s="21">
        <f t="shared" si="3"/>
        <v>845.3</v>
      </c>
    </row>
    <row r="21" spans="1:22" x14ac:dyDescent="0.35">
      <c r="A21" s="15">
        <v>3</v>
      </c>
      <c r="B21" s="11">
        <v>7</v>
      </c>
      <c r="C21" s="12" t="s">
        <v>432</v>
      </c>
      <c r="D21" s="12" t="s">
        <v>433</v>
      </c>
      <c r="E21" s="11" t="s">
        <v>297</v>
      </c>
      <c r="F21" s="11" t="s">
        <v>27</v>
      </c>
      <c r="G21" s="15">
        <v>94</v>
      </c>
      <c r="H21" s="15">
        <v>88</v>
      </c>
      <c r="I21" s="15">
        <v>94</v>
      </c>
      <c r="J21" s="15">
        <v>95</v>
      </c>
      <c r="K21" s="15">
        <v>371</v>
      </c>
      <c r="L21" s="15">
        <v>8</v>
      </c>
      <c r="M21" s="15">
        <v>92</v>
      </c>
      <c r="N21" s="15">
        <v>91</v>
      </c>
      <c r="O21" s="15">
        <v>94</v>
      </c>
      <c r="P21" s="15">
        <v>91</v>
      </c>
      <c r="Q21" s="15">
        <f t="shared" si="0"/>
        <v>368</v>
      </c>
      <c r="R21" s="15">
        <v>10</v>
      </c>
      <c r="S21" s="15">
        <f t="shared" si="1"/>
        <v>739</v>
      </c>
      <c r="T21" s="15">
        <f t="shared" si="2"/>
        <v>18</v>
      </c>
      <c r="U21" s="21">
        <v>98.1</v>
      </c>
      <c r="V21" s="21">
        <f t="shared" si="3"/>
        <v>837.1</v>
      </c>
    </row>
    <row r="22" spans="1:22" x14ac:dyDescent="0.35">
      <c r="A22" s="15">
        <v>4</v>
      </c>
      <c r="B22" s="11">
        <v>11</v>
      </c>
      <c r="C22" s="12" t="s">
        <v>444</v>
      </c>
      <c r="D22" s="12" t="s">
        <v>445</v>
      </c>
      <c r="E22" s="11"/>
      <c r="F22" s="11" t="s">
        <v>221</v>
      </c>
      <c r="G22" s="15">
        <v>89</v>
      </c>
      <c r="H22" s="15">
        <v>94</v>
      </c>
      <c r="I22" s="15">
        <v>91</v>
      </c>
      <c r="J22" s="15">
        <v>91</v>
      </c>
      <c r="K22" s="15">
        <v>365</v>
      </c>
      <c r="L22" s="15">
        <v>4</v>
      </c>
      <c r="M22" s="15">
        <v>90</v>
      </c>
      <c r="N22" s="15">
        <v>89</v>
      </c>
      <c r="O22" s="15">
        <v>89</v>
      </c>
      <c r="P22" s="15">
        <v>95</v>
      </c>
      <c r="Q22" s="15">
        <f t="shared" si="0"/>
        <v>363</v>
      </c>
      <c r="R22" s="15">
        <v>7</v>
      </c>
      <c r="S22" s="15">
        <f t="shared" si="1"/>
        <v>728</v>
      </c>
      <c r="T22" s="15">
        <f t="shared" si="2"/>
        <v>11</v>
      </c>
      <c r="U22" s="21">
        <v>97.8</v>
      </c>
      <c r="V22" s="21">
        <f t="shared" si="3"/>
        <v>825.8</v>
      </c>
    </row>
    <row r="23" spans="1:22" x14ac:dyDescent="0.35">
      <c r="A23" s="15">
        <v>5</v>
      </c>
      <c r="B23" s="11">
        <v>63</v>
      </c>
      <c r="C23" s="12" t="s">
        <v>438</v>
      </c>
      <c r="D23" s="12" t="s">
        <v>439</v>
      </c>
      <c r="E23" s="11" t="s">
        <v>26</v>
      </c>
      <c r="F23" s="11" t="s">
        <v>38</v>
      </c>
      <c r="G23" s="15">
        <v>87</v>
      </c>
      <c r="H23" s="15">
        <v>86</v>
      </c>
      <c r="I23" s="15">
        <v>93</v>
      </c>
      <c r="J23" s="15">
        <v>91</v>
      </c>
      <c r="K23" s="15">
        <v>357</v>
      </c>
      <c r="L23" s="15">
        <v>2</v>
      </c>
      <c r="M23" s="15">
        <v>95</v>
      </c>
      <c r="N23" s="15">
        <v>92</v>
      </c>
      <c r="O23" s="15">
        <v>93</v>
      </c>
      <c r="P23" s="15">
        <v>92</v>
      </c>
      <c r="Q23" s="15">
        <f t="shared" si="0"/>
        <v>372</v>
      </c>
      <c r="R23" s="15">
        <v>6</v>
      </c>
      <c r="S23" s="15">
        <f t="shared" si="1"/>
        <v>729</v>
      </c>
      <c r="T23" s="15">
        <f t="shared" si="2"/>
        <v>8</v>
      </c>
      <c r="U23" s="21">
        <v>93.7</v>
      </c>
      <c r="V23" s="21">
        <f t="shared" si="3"/>
        <v>822.7</v>
      </c>
    </row>
    <row r="24" spans="1:22" x14ac:dyDescent="0.35">
      <c r="A24" s="15">
        <v>6</v>
      </c>
      <c r="B24" s="11">
        <v>213</v>
      </c>
      <c r="C24" s="12" t="s">
        <v>421</v>
      </c>
      <c r="D24" s="12" t="s">
        <v>422</v>
      </c>
      <c r="E24" s="11"/>
      <c r="F24" s="11" t="s">
        <v>221</v>
      </c>
      <c r="G24" s="15">
        <v>93</v>
      </c>
      <c r="H24" s="15">
        <v>88</v>
      </c>
      <c r="I24" s="15">
        <v>95</v>
      </c>
      <c r="J24" s="15">
        <v>89</v>
      </c>
      <c r="K24" s="15">
        <v>365</v>
      </c>
      <c r="L24" s="15">
        <v>3</v>
      </c>
      <c r="M24" s="15">
        <v>92</v>
      </c>
      <c r="N24" s="15">
        <v>90</v>
      </c>
      <c r="O24" s="15">
        <v>86</v>
      </c>
      <c r="P24" s="15">
        <v>89</v>
      </c>
      <c r="Q24" s="15">
        <f t="shared" si="0"/>
        <v>357</v>
      </c>
      <c r="R24" s="15">
        <v>3</v>
      </c>
      <c r="S24" s="15">
        <f t="shared" si="1"/>
        <v>722</v>
      </c>
      <c r="T24" s="15">
        <f t="shared" si="2"/>
        <v>6</v>
      </c>
      <c r="U24" s="21">
        <v>94.8</v>
      </c>
      <c r="V24" s="21">
        <f t="shared" si="3"/>
        <v>816.8</v>
      </c>
    </row>
    <row r="25" spans="1:22" x14ac:dyDescent="0.35">
      <c r="A25" s="15">
        <v>7</v>
      </c>
      <c r="B25" s="11">
        <v>209</v>
      </c>
      <c r="C25" s="12" t="s">
        <v>442</v>
      </c>
      <c r="D25" s="12" t="s">
        <v>443</v>
      </c>
      <c r="E25" s="11" t="s">
        <v>253</v>
      </c>
      <c r="F25" s="11" t="s">
        <v>27</v>
      </c>
      <c r="G25" s="15">
        <v>92</v>
      </c>
      <c r="H25" s="15">
        <v>89</v>
      </c>
      <c r="I25" s="15">
        <v>91</v>
      </c>
      <c r="J25" s="15">
        <v>88</v>
      </c>
      <c r="K25" s="15">
        <v>360</v>
      </c>
      <c r="L25" s="15">
        <v>3</v>
      </c>
      <c r="M25" s="15">
        <v>95</v>
      </c>
      <c r="N25" s="15">
        <v>85</v>
      </c>
      <c r="O25" s="15">
        <v>95</v>
      </c>
      <c r="P25" s="15">
        <v>94</v>
      </c>
      <c r="Q25" s="15">
        <f t="shared" si="0"/>
        <v>369</v>
      </c>
      <c r="R25" s="15">
        <v>8</v>
      </c>
      <c r="S25" s="15">
        <f t="shared" si="1"/>
        <v>729</v>
      </c>
      <c r="T25" s="15">
        <f t="shared" si="2"/>
        <v>11</v>
      </c>
      <c r="U25" s="21" t="s">
        <v>288</v>
      </c>
      <c r="V25" s="21">
        <v>729</v>
      </c>
    </row>
    <row r="26" spans="1:22" x14ac:dyDescent="0.35">
      <c r="A26" s="15">
        <v>8</v>
      </c>
      <c r="B26" s="11">
        <v>90</v>
      </c>
      <c r="C26" s="12" t="s">
        <v>440</v>
      </c>
      <c r="D26" s="12" t="s">
        <v>441</v>
      </c>
      <c r="E26" s="11" t="s">
        <v>33</v>
      </c>
      <c r="F26" s="11" t="s">
        <v>38</v>
      </c>
      <c r="G26" s="15">
        <v>85</v>
      </c>
      <c r="H26" s="15">
        <v>89</v>
      </c>
      <c r="I26" s="15">
        <v>86</v>
      </c>
      <c r="J26" s="15">
        <v>89</v>
      </c>
      <c r="K26" s="15">
        <v>349</v>
      </c>
      <c r="L26" s="15">
        <v>2</v>
      </c>
      <c r="M26" s="15">
        <v>96</v>
      </c>
      <c r="N26" s="15">
        <v>92</v>
      </c>
      <c r="O26" s="15">
        <v>93</v>
      </c>
      <c r="P26" s="15">
        <v>92</v>
      </c>
      <c r="Q26" s="15">
        <f t="shared" si="0"/>
        <v>373</v>
      </c>
      <c r="R26" s="15">
        <v>12</v>
      </c>
      <c r="S26" s="15">
        <f t="shared" si="1"/>
        <v>722</v>
      </c>
      <c r="T26" s="15">
        <f t="shared" si="2"/>
        <v>14</v>
      </c>
      <c r="U26" s="21" t="s">
        <v>288</v>
      </c>
      <c r="V26" s="21">
        <v>722</v>
      </c>
    </row>
    <row r="27" spans="1:22" x14ac:dyDescent="0.35">
      <c r="A27" s="15">
        <v>9</v>
      </c>
      <c r="B27" s="11">
        <v>123</v>
      </c>
      <c r="C27" s="12" t="s">
        <v>419</v>
      </c>
      <c r="D27" s="12" t="s">
        <v>420</v>
      </c>
      <c r="E27" s="11" t="s">
        <v>30</v>
      </c>
      <c r="F27" s="11" t="s">
        <v>30</v>
      </c>
      <c r="G27" s="15">
        <v>91</v>
      </c>
      <c r="H27" s="15">
        <v>92</v>
      </c>
      <c r="I27" s="15">
        <v>87</v>
      </c>
      <c r="J27" s="15">
        <v>94</v>
      </c>
      <c r="K27" s="15">
        <v>364</v>
      </c>
      <c r="L27" s="15">
        <v>8</v>
      </c>
      <c r="M27" s="15">
        <v>94</v>
      </c>
      <c r="N27" s="15">
        <v>91</v>
      </c>
      <c r="O27" s="15">
        <v>95</v>
      </c>
      <c r="P27" s="15">
        <v>91</v>
      </c>
      <c r="Q27" s="15">
        <f t="shared" si="0"/>
        <v>371</v>
      </c>
      <c r="R27" s="15">
        <v>9</v>
      </c>
      <c r="S27" s="15">
        <f t="shared" si="1"/>
        <v>735</v>
      </c>
      <c r="T27" s="15">
        <f t="shared" si="2"/>
        <v>17</v>
      </c>
      <c r="U27" s="21"/>
      <c r="V27" s="21"/>
    </row>
    <row r="28" spans="1:22" x14ac:dyDescent="0.35">
      <c r="A28" s="15">
        <v>10</v>
      </c>
      <c r="B28" s="11">
        <v>212</v>
      </c>
      <c r="C28" s="12" t="s">
        <v>446</v>
      </c>
      <c r="D28" s="12" t="s">
        <v>447</v>
      </c>
      <c r="E28" s="11"/>
      <c r="F28" s="11" t="s">
        <v>221</v>
      </c>
      <c r="G28" s="15">
        <v>88</v>
      </c>
      <c r="H28" s="15">
        <v>90</v>
      </c>
      <c r="I28" s="15">
        <v>89</v>
      </c>
      <c r="J28" s="15">
        <v>92</v>
      </c>
      <c r="K28" s="15">
        <v>359</v>
      </c>
      <c r="L28" s="15">
        <v>5</v>
      </c>
      <c r="M28" s="15">
        <v>95</v>
      </c>
      <c r="N28" s="15">
        <v>90</v>
      </c>
      <c r="O28" s="15">
        <v>86</v>
      </c>
      <c r="P28" s="15">
        <v>90</v>
      </c>
      <c r="Q28" s="15">
        <f t="shared" si="0"/>
        <v>361</v>
      </c>
      <c r="R28" s="15">
        <v>7</v>
      </c>
      <c r="S28" s="15">
        <f t="shared" si="1"/>
        <v>720</v>
      </c>
      <c r="T28" s="15">
        <f t="shared" si="2"/>
        <v>12</v>
      </c>
      <c r="U28" s="21"/>
      <c r="V28" s="21"/>
    </row>
    <row r="29" spans="1:22" x14ac:dyDescent="0.35">
      <c r="A29" s="15">
        <v>11</v>
      </c>
      <c r="B29" s="11">
        <v>198</v>
      </c>
      <c r="C29" s="12" t="s">
        <v>402</v>
      </c>
      <c r="D29" s="12" t="s">
        <v>126</v>
      </c>
      <c r="E29" s="11" t="s">
        <v>26</v>
      </c>
      <c r="F29" s="11" t="s">
        <v>27</v>
      </c>
      <c r="G29" s="15">
        <v>90</v>
      </c>
      <c r="H29" s="15">
        <v>85</v>
      </c>
      <c r="I29" s="15">
        <v>89</v>
      </c>
      <c r="J29" s="15">
        <v>91</v>
      </c>
      <c r="K29" s="15">
        <v>355</v>
      </c>
      <c r="L29" s="15">
        <v>5</v>
      </c>
      <c r="M29" s="15">
        <v>90</v>
      </c>
      <c r="N29" s="15">
        <v>91</v>
      </c>
      <c r="O29" s="15">
        <v>90</v>
      </c>
      <c r="P29" s="15">
        <v>88</v>
      </c>
      <c r="Q29" s="15">
        <f t="shared" si="0"/>
        <v>359</v>
      </c>
      <c r="R29" s="15">
        <v>6</v>
      </c>
      <c r="S29" s="15">
        <f t="shared" si="1"/>
        <v>714</v>
      </c>
      <c r="T29" s="15">
        <f t="shared" si="2"/>
        <v>11</v>
      </c>
      <c r="U29" s="21"/>
      <c r="V29" s="21"/>
    </row>
    <row r="30" spans="1:22" x14ac:dyDescent="0.35">
      <c r="A30" s="15">
        <v>12</v>
      </c>
      <c r="B30" s="11">
        <v>111</v>
      </c>
      <c r="C30" s="12" t="s">
        <v>426</v>
      </c>
      <c r="D30" s="12" t="s">
        <v>427</v>
      </c>
      <c r="E30" s="11"/>
      <c r="F30" s="11" t="s">
        <v>38</v>
      </c>
      <c r="G30" s="15">
        <v>84</v>
      </c>
      <c r="H30" s="15">
        <v>91</v>
      </c>
      <c r="I30" s="15">
        <v>88</v>
      </c>
      <c r="J30" s="15">
        <v>93</v>
      </c>
      <c r="K30" s="15">
        <v>356</v>
      </c>
      <c r="L30" s="15">
        <v>1</v>
      </c>
      <c r="M30" s="15">
        <v>87</v>
      </c>
      <c r="N30" s="15">
        <v>93</v>
      </c>
      <c r="O30" s="15">
        <v>87</v>
      </c>
      <c r="P30" s="15">
        <v>91</v>
      </c>
      <c r="Q30" s="15">
        <f t="shared" si="0"/>
        <v>358</v>
      </c>
      <c r="R30" s="15">
        <v>4</v>
      </c>
      <c r="S30" s="15">
        <f t="shared" si="1"/>
        <v>714</v>
      </c>
      <c r="T30" s="15">
        <f t="shared" si="2"/>
        <v>5</v>
      </c>
      <c r="U30" s="21"/>
      <c r="V30" s="21"/>
    </row>
    <row r="31" spans="1:22" x14ac:dyDescent="0.35">
      <c r="A31" s="15">
        <v>13</v>
      </c>
      <c r="B31" s="11">
        <v>62</v>
      </c>
      <c r="C31" s="12" t="s">
        <v>106</v>
      </c>
      <c r="D31" s="12" t="s">
        <v>425</v>
      </c>
      <c r="E31" s="11" t="s">
        <v>37</v>
      </c>
      <c r="F31" s="11" t="s">
        <v>34</v>
      </c>
      <c r="G31" s="15">
        <v>89</v>
      </c>
      <c r="H31" s="15">
        <v>91</v>
      </c>
      <c r="I31" s="15">
        <v>85</v>
      </c>
      <c r="J31" s="15">
        <v>93</v>
      </c>
      <c r="K31" s="15">
        <v>358</v>
      </c>
      <c r="L31" s="15">
        <v>4</v>
      </c>
      <c r="M31" s="15">
        <v>87</v>
      </c>
      <c r="N31" s="15">
        <v>90</v>
      </c>
      <c r="O31" s="15">
        <v>89</v>
      </c>
      <c r="P31" s="15">
        <v>84</v>
      </c>
      <c r="Q31" s="15">
        <f t="shared" si="0"/>
        <v>350</v>
      </c>
      <c r="R31" s="15">
        <v>0</v>
      </c>
      <c r="S31" s="15">
        <f t="shared" si="1"/>
        <v>708</v>
      </c>
      <c r="T31" s="15">
        <f t="shared" si="2"/>
        <v>4</v>
      </c>
      <c r="U31" s="21"/>
      <c r="V31" s="21"/>
    </row>
    <row r="32" spans="1:22" x14ac:dyDescent="0.35">
      <c r="A32" s="15">
        <v>14</v>
      </c>
      <c r="B32" s="11">
        <v>165</v>
      </c>
      <c r="C32" s="12" t="s">
        <v>430</v>
      </c>
      <c r="D32" s="12" t="s">
        <v>431</v>
      </c>
      <c r="E32" s="11" t="s">
        <v>253</v>
      </c>
      <c r="F32" s="11" t="s">
        <v>233</v>
      </c>
      <c r="G32" s="15">
        <v>88</v>
      </c>
      <c r="H32" s="15">
        <v>89</v>
      </c>
      <c r="I32" s="15">
        <v>83</v>
      </c>
      <c r="J32" s="15">
        <v>93</v>
      </c>
      <c r="K32" s="15">
        <v>353</v>
      </c>
      <c r="L32" s="15">
        <v>3</v>
      </c>
      <c r="M32" s="15">
        <v>84</v>
      </c>
      <c r="N32" s="15">
        <v>89</v>
      </c>
      <c r="O32" s="15">
        <v>88</v>
      </c>
      <c r="P32" s="15">
        <v>91</v>
      </c>
      <c r="Q32" s="15">
        <f t="shared" si="0"/>
        <v>352</v>
      </c>
      <c r="R32" s="15">
        <v>4</v>
      </c>
      <c r="S32" s="15">
        <f t="shared" si="1"/>
        <v>705</v>
      </c>
      <c r="T32" s="15">
        <f t="shared" si="2"/>
        <v>7</v>
      </c>
      <c r="U32" s="21"/>
      <c r="V32" s="21"/>
    </row>
    <row r="33" spans="1:22" x14ac:dyDescent="0.35">
      <c r="A33" s="15">
        <v>15</v>
      </c>
      <c r="B33" s="11">
        <v>22</v>
      </c>
      <c r="C33" s="12" t="s">
        <v>436</v>
      </c>
      <c r="D33" s="12" t="s">
        <v>437</v>
      </c>
      <c r="E33" s="11" t="s">
        <v>26</v>
      </c>
      <c r="F33" s="11" t="s">
        <v>56</v>
      </c>
      <c r="G33" s="15">
        <v>82</v>
      </c>
      <c r="H33" s="15">
        <v>83</v>
      </c>
      <c r="I33" s="15">
        <v>86</v>
      </c>
      <c r="J33" s="15">
        <v>85</v>
      </c>
      <c r="K33" s="15">
        <v>336</v>
      </c>
      <c r="L33" s="15">
        <v>2</v>
      </c>
      <c r="M33" s="15">
        <v>85</v>
      </c>
      <c r="N33" s="15">
        <v>88</v>
      </c>
      <c r="O33" s="15">
        <v>92</v>
      </c>
      <c r="P33" s="15">
        <v>86</v>
      </c>
      <c r="Q33" s="15">
        <f t="shared" si="0"/>
        <v>351</v>
      </c>
      <c r="R33" s="15">
        <v>4</v>
      </c>
      <c r="S33" s="15">
        <f t="shared" si="1"/>
        <v>687</v>
      </c>
      <c r="T33" s="15">
        <f t="shared" si="2"/>
        <v>6</v>
      </c>
      <c r="U33" s="21"/>
      <c r="V33" s="21"/>
    </row>
    <row r="34" spans="1:22" x14ac:dyDescent="0.35">
      <c r="A34" s="15">
        <v>16</v>
      </c>
      <c r="B34" s="11">
        <v>61</v>
      </c>
      <c r="C34" s="12" t="s">
        <v>106</v>
      </c>
      <c r="D34" s="12" t="s">
        <v>107</v>
      </c>
      <c r="E34" s="11" t="s">
        <v>37</v>
      </c>
      <c r="F34" s="11" t="s">
        <v>56</v>
      </c>
      <c r="G34" s="15">
        <v>87</v>
      </c>
      <c r="H34" s="15">
        <v>85</v>
      </c>
      <c r="I34" s="15">
        <v>84</v>
      </c>
      <c r="J34" s="15">
        <v>86</v>
      </c>
      <c r="K34" s="15">
        <v>342</v>
      </c>
      <c r="L34" s="15">
        <v>2</v>
      </c>
      <c r="M34" s="15">
        <v>84</v>
      </c>
      <c r="N34" s="15">
        <v>81</v>
      </c>
      <c r="O34" s="15">
        <v>79</v>
      </c>
      <c r="P34" s="15">
        <v>84</v>
      </c>
      <c r="Q34" s="15">
        <f t="shared" si="0"/>
        <v>328</v>
      </c>
      <c r="R34" s="15">
        <v>1</v>
      </c>
      <c r="S34" s="15">
        <f t="shared" si="1"/>
        <v>670</v>
      </c>
      <c r="T34" s="15">
        <f t="shared" si="2"/>
        <v>3</v>
      </c>
      <c r="U34" s="21"/>
      <c r="V34" s="21"/>
    </row>
    <row r="35" spans="1:22" x14ac:dyDescent="0.35">
      <c r="A35" s="15">
        <v>17</v>
      </c>
      <c r="B35" s="11">
        <v>39</v>
      </c>
      <c r="C35" s="12" t="s">
        <v>412</v>
      </c>
      <c r="D35" s="12" t="s">
        <v>418</v>
      </c>
      <c r="E35" s="11" t="s">
        <v>37</v>
      </c>
      <c r="F35" s="11" t="s">
        <v>233</v>
      </c>
      <c r="G35" s="15">
        <v>82</v>
      </c>
      <c r="H35" s="15">
        <v>80</v>
      </c>
      <c r="I35" s="15">
        <v>82</v>
      </c>
      <c r="J35" s="15">
        <v>84</v>
      </c>
      <c r="K35" s="15">
        <v>328</v>
      </c>
      <c r="L35" s="15">
        <v>2</v>
      </c>
      <c r="M35" s="15">
        <v>85</v>
      </c>
      <c r="N35" s="15">
        <v>82</v>
      </c>
      <c r="O35" s="15">
        <v>82</v>
      </c>
      <c r="P35" s="15">
        <v>82</v>
      </c>
      <c r="Q35" s="15">
        <f t="shared" si="0"/>
        <v>331</v>
      </c>
      <c r="R35" s="15">
        <v>2</v>
      </c>
      <c r="S35" s="15">
        <f t="shared" si="1"/>
        <v>659</v>
      </c>
      <c r="T35" s="15">
        <f t="shared" si="2"/>
        <v>4</v>
      </c>
      <c r="U35" s="21"/>
      <c r="V35" s="21"/>
    </row>
    <row r="36" spans="1:22" x14ac:dyDescent="0.35">
      <c r="A36" s="15">
        <v>18</v>
      </c>
      <c r="B36" s="11">
        <v>188</v>
      </c>
      <c r="C36" s="12" t="s">
        <v>423</v>
      </c>
      <c r="D36" s="12" t="s">
        <v>424</v>
      </c>
      <c r="E36" s="11"/>
      <c r="F36" s="11" t="s">
        <v>34</v>
      </c>
      <c r="G36" s="15">
        <v>80</v>
      </c>
      <c r="H36" s="15">
        <v>69</v>
      </c>
      <c r="I36" s="15">
        <v>78</v>
      </c>
      <c r="J36" s="15">
        <v>74</v>
      </c>
      <c r="K36" s="15">
        <v>301</v>
      </c>
      <c r="L36" s="15">
        <v>2</v>
      </c>
      <c r="M36" s="15">
        <v>84</v>
      </c>
      <c r="N36" s="15">
        <v>81</v>
      </c>
      <c r="O36" s="15">
        <v>78</v>
      </c>
      <c r="P36" s="15">
        <v>79</v>
      </c>
      <c r="Q36" s="15">
        <f t="shared" si="0"/>
        <v>322</v>
      </c>
      <c r="R36" s="15">
        <v>1</v>
      </c>
      <c r="S36" s="15">
        <f t="shared" si="1"/>
        <v>623</v>
      </c>
      <c r="T36" s="15">
        <f t="shared" si="2"/>
        <v>3</v>
      </c>
      <c r="U36" s="21"/>
      <c r="V36" s="21"/>
    </row>
    <row r="37" spans="1:22" x14ac:dyDescent="0.35">
      <c r="Q37"/>
      <c r="R37"/>
      <c r="S37"/>
      <c r="T37"/>
      <c r="U37"/>
    </row>
    <row r="38" spans="1:22" x14ac:dyDescent="0.35">
      <c r="Q38"/>
      <c r="R38"/>
      <c r="S38"/>
      <c r="T38"/>
      <c r="U38"/>
    </row>
    <row r="39" spans="1:22" s="3" customFormat="1" ht="18" x14ac:dyDescent="0.4">
      <c r="A39" s="2" t="s">
        <v>0</v>
      </c>
      <c r="B39" s="2"/>
      <c r="C39" s="2"/>
      <c r="D39" s="2"/>
      <c r="E39" s="2"/>
      <c r="F39" s="2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s="5" customFormat="1" ht="18" x14ac:dyDescent="0.4">
      <c r="A40" s="2" t="s">
        <v>563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5" customFormat="1" ht="18" x14ac:dyDescent="0.4">
      <c r="A41" s="2" t="s">
        <v>364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6" customFormat="1" x14ac:dyDescent="0.35"/>
    <row r="43" spans="1:22" s="6" customFormat="1" x14ac:dyDescent="0.35">
      <c r="A43" s="6" t="s">
        <v>3</v>
      </c>
      <c r="F43" s="6" t="s">
        <v>576</v>
      </c>
      <c r="V43" s="37">
        <f>V50</f>
        <v>836.5</v>
      </c>
    </row>
    <row r="44" spans="1:22" s="6" customFormat="1" x14ac:dyDescent="0.35">
      <c r="A44" s="6" t="s">
        <v>4</v>
      </c>
      <c r="F44" s="6" t="s">
        <v>577</v>
      </c>
      <c r="V44" s="37">
        <f>V51</f>
        <v>824.1</v>
      </c>
    </row>
    <row r="45" spans="1:22" s="6" customFormat="1" x14ac:dyDescent="0.35">
      <c r="A45" s="6" t="s">
        <v>5</v>
      </c>
      <c r="F45" s="6" t="s">
        <v>578</v>
      </c>
      <c r="V45" s="37">
        <f>V52</f>
        <v>813.5</v>
      </c>
    </row>
    <row r="46" spans="1:22" s="6" customFormat="1" x14ac:dyDescent="0.35"/>
    <row r="47" spans="1:22" s="6" customFormat="1" x14ac:dyDescent="0.35">
      <c r="A47" s="6" t="s">
        <v>18</v>
      </c>
      <c r="F47" s="6" t="s">
        <v>575</v>
      </c>
      <c r="V47" s="6">
        <v>708</v>
      </c>
    </row>
    <row r="48" spans="1:22" s="6" customFormat="1" x14ac:dyDescent="0.35"/>
    <row r="49" spans="1:22" x14ac:dyDescent="0.35">
      <c r="A49" s="7" t="s">
        <v>144</v>
      </c>
      <c r="B49" s="8" t="s">
        <v>19</v>
      </c>
      <c r="C49" s="9" t="s">
        <v>20</v>
      </c>
      <c r="D49" s="9" t="s">
        <v>21</v>
      </c>
      <c r="E49" s="8" t="s">
        <v>22</v>
      </c>
      <c r="F49" s="8" t="s">
        <v>23</v>
      </c>
      <c r="G49" s="14">
        <v>1</v>
      </c>
      <c r="H49" s="14">
        <v>2</v>
      </c>
      <c r="I49" s="14">
        <v>3</v>
      </c>
      <c r="J49" s="14">
        <v>4</v>
      </c>
      <c r="K49" s="14" t="s">
        <v>145</v>
      </c>
      <c r="L49" s="29" t="s">
        <v>493</v>
      </c>
      <c r="M49" s="14">
        <v>1</v>
      </c>
      <c r="N49" s="14">
        <v>2</v>
      </c>
      <c r="O49" s="14">
        <v>3</v>
      </c>
      <c r="P49" s="14">
        <v>4</v>
      </c>
      <c r="Q49" s="14" t="s">
        <v>146</v>
      </c>
      <c r="R49" s="29" t="s">
        <v>493</v>
      </c>
      <c r="S49" s="14" t="s">
        <v>150</v>
      </c>
      <c r="T49" s="29" t="s">
        <v>493</v>
      </c>
      <c r="U49" s="14" t="s">
        <v>147</v>
      </c>
      <c r="V49" s="14" t="s">
        <v>148</v>
      </c>
    </row>
    <row r="50" spans="1:22" x14ac:dyDescent="0.35">
      <c r="A50" s="15">
        <v>1</v>
      </c>
      <c r="B50" s="11">
        <v>7</v>
      </c>
      <c r="C50" s="12" t="s">
        <v>432</v>
      </c>
      <c r="D50" s="12" t="s">
        <v>433</v>
      </c>
      <c r="E50" s="11" t="s">
        <v>297</v>
      </c>
      <c r="F50" s="11" t="s">
        <v>27</v>
      </c>
      <c r="G50" s="15">
        <v>94</v>
      </c>
      <c r="H50" s="15">
        <v>88</v>
      </c>
      <c r="I50" s="15">
        <v>94</v>
      </c>
      <c r="J50" s="15">
        <v>95</v>
      </c>
      <c r="K50" s="15">
        <v>371</v>
      </c>
      <c r="L50" s="15">
        <v>8</v>
      </c>
      <c r="M50" s="15">
        <v>92</v>
      </c>
      <c r="N50" s="15">
        <v>91</v>
      </c>
      <c r="O50" s="15">
        <v>94</v>
      </c>
      <c r="P50" s="15">
        <v>91</v>
      </c>
      <c r="Q50" s="15">
        <f t="shared" ref="Q50:Q57" si="4">SUM(M50:P50)</f>
        <v>368</v>
      </c>
      <c r="R50" s="15">
        <v>10</v>
      </c>
      <c r="S50" s="15">
        <f t="shared" ref="S50:T57" si="5">Q50+K50</f>
        <v>739</v>
      </c>
      <c r="T50" s="15">
        <f t="shared" si="5"/>
        <v>18</v>
      </c>
      <c r="U50" s="21">
        <v>97.5</v>
      </c>
      <c r="V50" s="21">
        <f t="shared" ref="V50:V57" si="6">U50+S50</f>
        <v>836.5</v>
      </c>
    </row>
    <row r="51" spans="1:22" x14ac:dyDescent="0.35">
      <c r="A51" s="15">
        <v>2</v>
      </c>
      <c r="B51" s="11">
        <v>63</v>
      </c>
      <c r="C51" s="12" t="s">
        <v>438</v>
      </c>
      <c r="D51" s="12" t="s">
        <v>439</v>
      </c>
      <c r="E51" s="11" t="s">
        <v>26</v>
      </c>
      <c r="F51" s="11" t="s">
        <v>38</v>
      </c>
      <c r="G51" s="15">
        <v>87</v>
      </c>
      <c r="H51" s="15">
        <v>86</v>
      </c>
      <c r="I51" s="15">
        <v>93</v>
      </c>
      <c r="J51" s="15">
        <v>91</v>
      </c>
      <c r="K51" s="15">
        <v>357</v>
      </c>
      <c r="L51" s="15">
        <v>2</v>
      </c>
      <c r="M51" s="15">
        <v>95</v>
      </c>
      <c r="N51" s="15">
        <v>92</v>
      </c>
      <c r="O51" s="15">
        <v>93</v>
      </c>
      <c r="P51" s="15">
        <v>92</v>
      </c>
      <c r="Q51" s="15">
        <f t="shared" si="4"/>
        <v>372</v>
      </c>
      <c r="R51" s="15">
        <v>6</v>
      </c>
      <c r="S51" s="15">
        <f t="shared" si="5"/>
        <v>729</v>
      </c>
      <c r="T51" s="15">
        <f t="shared" si="5"/>
        <v>8</v>
      </c>
      <c r="U51" s="21">
        <v>95.1</v>
      </c>
      <c r="V51" s="21">
        <f t="shared" si="6"/>
        <v>824.1</v>
      </c>
    </row>
    <row r="52" spans="1:22" x14ac:dyDescent="0.35">
      <c r="A52" s="15">
        <v>3</v>
      </c>
      <c r="B52" s="11">
        <v>90</v>
      </c>
      <c r="C52" s="12" t="s">
        <v>440</v>
      </c>
      <c r="D52" s="12" t="s">
        <v>441</v>
      </c>
      <c r="E52" s="11" t="s">
        <v>33</v>
      </c>
      <c r="F52" s="11" t="s">
        <v>38</v>
      </c>
      <c r="G52" s="15">
        <v>85</v>
      </c>
      <c r="H52" s="15">
        <v>89</v>
      </c>
      <c r="I52" s="15">
        <v>86</v>
      </c>
      <c r="J52" s="15">
        <v>89</v>
      </c>
      <c r="K52" s="15">
        <v>349</v>
      </c>
      <c r="L52" s="15">
        <v>2</v>
      </c>
      <c r="M52" s="15">
        <v>96</v>
      </c>
      <c r="N52" s="15">
        <v>92</v>
      </c>
      <c r="O52" s="15">
        <v>93</v>
      </c>
      <c r="P52" s="15">
        <v>92</v>
      </c>
      <c r="Q52" s="15">
        <f t="shared" si="4"/>
        <v>373</v>
      </c>
      <c r="R52" s="15">
        <v>12</v>
      </c>
      <c r="S52" s="15">
        <f t="shared" si="5"/>
        <v>722</v>
      </c>
      <c r="T52" s="15">
        <f t="shared" si="5"/>
        <v>14</v>
      </c>
      <c r="U52" s="21">
        <v>91.5</v>
      </c>
      <c r="V52" s="21">
        <f t="shared" si="6"/>
        <v>813.5</v>
      </c>
    </row>
    <row r="53" spans="1:22" x14ac:dyDescent="0.35">
      <c r="A53" s="15">
        <v>4</v>
      </c>
      <c r="B53" s="11">
        <v>198</v>
      </c>
      <c r="C53" s="12" t="s">
        <v>402</v>
      </c>
      <c r="D53" s="12" t="s">
        <v>126</v>
      </c>
      <c r="E53" s="11" t="s">
        <v>26</v>
      </c>
      <c r="F53" s="11" t="s">
        <v>27</v>
      </c>
      <c r="G53" s="15">
        <v>90</v>
      </c>
      <c r="H53" s="15">
        <v>85</v>
      </c>
      <c r="I53" s="15">
        <v>89</v>
      </c>
      <c r="J53" s="15">
        <v>91</v>
      </c>
      <c r="K53" s="15">
        <v>355</v>
      </c>
      <c r="L53" s="15">
        <v>5</v>
      </c>
      <c r="M53" s="15">
        <v>90</v>
      </c>
      <c r="N53" s="15">
        <v>91</v>
      </c>
      <c r="O53" s="15">
        <v>90</v>
      </c>
      <c r="P53" s="15">
        <v>88</v>
      </c>
      <c r="Q53" s="15">
        <f t="shared" si="4"/>
        <v>359</v>
      </c>
      <c r="R53" s="15">
        <v>6</v>
      </c>
      <c r="S53" s="15">
        <f t="shared" si="5"/>
        <v>714</v>
      </c>
      <c r="T53" s="15">
        <f t="shared" si="5"/>
        <v>11</v>
      </c>
      <c r="U53" s="21">
        <v>92</v>
      </c>
      <c r="V53" s="21">
        <f t="shared" si="6"/>
        <v>806</v>
      </c>
    </row>
    <row r="54" spans="1:22" x14ac:dyDescent="0.35">
      <c r="A54" s="15">
        <v>5</v>
      </c>
      <c r="B54" s="11">
        <v>62</v>
      </c>
      <c r="C54" s="12" t="s">
        <v>106</v>
      </c>
      <c r="D54" s="12" t="s">
        <v>425</v>
      </c>
      <c r="E54" s="11" t="s">
        <v>37</v>
      </c>
      <c r="F54" s="11" t="s">
        <v>34</v>
      </c>
      <c r="G54" s="15">
        <v>89</v>
      </c>
      <c r="H54" s="15">
        <v>91</v>
      </c>
      <c r="I54" s="15">
        <v>85</v>
      </c>
      <c r="J54" s="15">
        <v>93</v>
      </c>
      <c r="K54" s="15">
        <v>358</v>
      </c>
      <c r="L54" s="15">
        <v>4</v>
      </c>
      <c r="M54" s="15">
        <v>87</v>
      </c>
      <c r="N54" s="15">
        <v>90</v>
      </c>
      <c r="O54" s="15">
        <v>89</v>
      </c>
      <c r="P54" s="15">
        <v>84</v>
      </c>
      <c r="Q54" s="15">
        <f t="shared" si="4"/>
        <v>350</v>
      </c>
      <c r="R54" s="15">
        <v>0</v>
      </c>
      <c r="S54" s="15">
        <f t="shared" si="5"/>
        <v>708</v>
      </c>
      <c r="T54" s="15">
        <f t="shared" si="5"/>
        <v>4</v>
      </c>
      <c r="U54" s="21">
        <v>89.7</v>
      </c>
      <c r="V54" s="21">
        <f t="shared" si="6"/>
        <v>797.7</v>
      </c>
    </row>
    <row r="55" spans="1:22" x14ac:dyDescent="0.35">
      <c r="A55" s="15">
        <v>6</v>
      </c>
      <c r="B55" s="11">
        <v>22</v>
      </c>
      <c r="C55" s="12" t="s">
        <v>436</v>
      </c>
      <c r="D55" s="12" t="s">
        <v>437</v>
      </c>
      <c r="E55" s="11" t="s">
        <v>26</v>
      </c>
      <c r="F55" s="11" t="s">
        <v>56</v>
      </c>
      <c r="G55" s="15">
        <v>82</v>
      </c>
      <c r="H55" s="15">
        <v>83</v>
      </c>
      <c r="I55" s="15">
        <v>86</v>
      </c>
      <c r="J55" s="15">
        <v>85</v>
      </c>
      <c r="K55" s="15">
        <v>336</v>
      </c>
      <c r="L55" s="15">
        <v>2</v>
      </c>
      <c r="M55" s="15">
        <v>85</v>
      </c>
      <c r="N55" s="15">
        <v>88</v>
      </c>
      <c r="O55" s="15">
        <v>92</v>
      </c>
      <c r="P55" s="15">
        <v>86</v>
      </c>
      <c r="Q55" s="15">
        <f t="shared" si="4"/>
        <v>351</v>
      </c>
      <c r="R55" s="15">
        <v>4</v>
      </c>
      <c r="S55" s="15">
        <f t="shared" si="5"/>
        <v>687</v>
      </c>
      <c r="T55" s="15">
        <f t="shared" si="5"/>
        <v>6</v>
      </c>
      <c r="U55" s="21">
        <v>89.1</v>
      </c>
      <c r="V55" s="21">
        <f t="shared" si="6"/>
        <v>776.1</v>
      </c>
    </row>
    <row r="56" spans="1:22" x14ac:dyDescent="0.35">
      <c r="A56" s="15">
        <v>7</v>
      </c>
      <c r="B56" s="11">
        <v>61</v>
      </c>
      <c r="C56" s="12" t="s">
        <v>106</v>
      </c>
      <c r="D56" s="12" t="s">
        <v>107</v>
      </c>
      <c r="E56" s="11" t="s">
        <v>37</v>
      </c>
      <c r="F56" s="11" t="s">
        <v>56</v>
      </c>
      <c r="G56" s="15">
        <v>87</v>
      </c>
      <c r="H56" s="15">
        <v>85</v>
      </c>
      <c r="I56" s="15">
        <v>84</v>
      </c>
      <c r="J56" s="15">
        <v>86</v>
      </c>
      <c r="K56" s="15">
        <v>342</v>
      </c>
      <c r="L56" s="15">
        <v>2</v>
      </c>
      <c r="M56" s="15">
        <v>84</v>
      </c>
      <c r="N56" s="15">
        <v>81</v>
      </c>
      <c r="O56" s="15">
        <v>79</v>
      </c>
      <c r="P56" s="15">
        <v>84</v>
      </c>
      <c r="Q56" s="15">
        <f t="shared" si="4"/>
        <v>328</v>
      </c>
      <c r="R56" s="15">
        <v>1</v>
      </c>
      <c r="S56" s="15">
        <f t="shared" si="5"/>
        <v>670</v>
      </c>
      <c r="T56" s="15">
        <f t="shared" si="5"/>
        <v>3</v>
      </c>
      <c r="U56" s="21">
        <v>89</v>
      </c>
      <c r="V56" s="21">
        <f t="shared" si="6"/>
        <v>759</v>
      </c>
    </row>
    <row r="57" spans="1:22" x14ac:dyDescent="0.35">
      <c r="A57" s="15">
        <v>8</v>
      </c>
      <c r="B57" s="11">
        <v>39</v>
      </c>
      <c r="C57" s="12" t="s">
        <v>412</v>
      </c>
      <c r="D57" s="12" t="s">
        <v>418</v>
      </c>
      <c r="E57" s="11" t="s">
        <v>37</v>
      </c>
      <c r="F57" s="11" t="s">
        <v>233</v>
      </c>
      <c r="G57" s="15">
        <v>82</v>
      </c>
      <c r="H57" s="15">
        <v>80</v>
      </c>
      <c r="I57" s="15">
        <v>82</v>
      </c>
      <c r="J57" s="15">
        <v>84</v>
      </c>
      <c r="K57" s="15">
        <v>328</v>
      </c>
      <c r="L57" s="15">
        <v>2</v>
      </c>
      <c r="M57" s="15">
        <v>85</v>
      </c>
      <c r="N57" s="15">
        <v>82</v>
      </c>
      <c r="O57" s="15">
        <v>82</v>
      </c>
      <c r="P57" s="15">
        <v>82</v>
      </c>
      <c r="Q57" s="15">
        <f t="shared" si="4"/>
        <v>331</v>
      </c>
      <c r="R57" s="15">
        <v>2</v>
      </c>
      <c r="S57" s="15">
        <f t="shared" si="5"/>
        <v>659</v>
      </c>
      <c r="T57" s="15">
        <f t="shared" si="5"/>
        <v>4</v>
      </c>
      <c r="U57" s="21">
        <v>86.9</v>
      </c>
      <c r="V57" s="21">
        <f t="shared" si="6"/>
        <v>745.9</v>
      </c>
    </row>
  </sheetData>
  <printOptions horizontalCentered="1"/>
  <pageMargins left="0.2" right="0.2" top="0.25" bottom="0.2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workbookViewId="0"/>
  </sheetViews>
  <sheetFormatPr defaultRowHeight="15.5" x14ac:dyDescent="0.35"/>
  <cols>
    <col min="1" max="1" width="5.1796875" customWidth="1"/>
    <col min="2" max="2" width="5.1796875" bestFit="1" customWidth="1"/>
    <col min="3" max="3" width="21" customWidth="1"/>
    <col min="4" max="4" width="9.7265625" customWidth="1"/>
    <col min="5" max="5" width="5.81640625" bestFit="1" customWidth="1"/>
    <col min="6" max="6" width="5.7265625" customWidth="1"/>
    <col min="7" max="7" width="5.1796875" style="15" bestFit="1" customWidth="1"/>
    <col min="8" max="9" width="3.81640625" style="15" bestFit="1" customWidth="1"/>
    <col min="10" max="10" width="4.1796875" style="15" bestFit="1" customWidth="1"/>
    <col min="11" max="11" width="4.1796875" style="15" customWidth="1"/>
    <col min="12" max="12" width="4.1796875" style="15" bestFit="1" customWidth="1"/>
    <col min="13" max="13" width="5.1796875" style="15" bestFit="1" customWidth="1"/>
    <col min="14" max="19" width="4.1796875" style="15" customWidth="1"/>
    <col min="20" max="20" width="5.1796875" style="15" bestFit="1" customWidth="1"/>
    <col min="21" max="21" width="7.7265625" style="15" bestFit="1" customWidth="1"/>
    <col min="22" max="22" width="7" style="15" bestFit="1" customWidth="1"/>
    <col min="23" max="23" width="8.26953125" style="15" bestFit="1" customWidth="1"/>
  </cols>
  <sheetData>
    <row r="1" spans="1:23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5" customFormat="1" ht="18" x14ac:dyDescent="0.4">
      <c r="A2" s="2" t="s">
        <v>498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8" x14ac:dyDescent="0.4">
      <c r="A3" s="2" t="s">
        <v>497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6" customFormat="1" x14ac:dyDescent="0.35">
      <c r="A5" s="6" t="s">
        <v>3</v>
      </c>
      <c r="F5" s="6" t="s">
        <v>579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2">
        <f>W20</f>
        <v>1338.1</v>
      </c>
    </row>
    <row r="6" spans="1:23" s="6" customFormat="1" x14ac:dyDescent="0.35">
      <c r="A6" s="6" t="s">
        <v>4</v>
      </c>
      <c r="F6" s="6" t="s">
        <v>580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2">
        <f>W21</f>
        <v>1331</v>
      </c>
    </row>
    <row r="7" spans="1:23" s="6" customFormat="1" x14ac:dyDescent="0.35">
      <c r="A7" s="6" t="s">
        <v>5</v>
      </c>
      <c r="F7" s="6" t="s">
        <v>620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22">
        <f>W22</f>
        <v>1296.3</v>
      </c>
    </row>
    <row r="8" spans="1:23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6" customFormat="1" x14ac:dyDescent="0.35">
      <c r="A9" s="6" t="s">
        <v>6</v>
      </c>
      <c r="F9" s="6" t="s">
        <v>580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>
        <f>U21</f>
        <v>1139</v>
      </c>
    </row>
    <row r="10" spans="1:23" s="6" customFormat="1" x14ac:dyDescent="0.35">
      <c r="A10" s="6" t="s">
        <v>4</v>
      </c>
      <c r="F10" s="6" t="s">
        <v>582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758</v>
      </c>
    </row>
    <row r="11" spans="1:23" s="6" customFormat="1" x14ac:dyDescent="0.35"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s="6" customFormat="1" x14ac:dyDescent="0.35">
      <c r="A12" s="6" t="s">
        <v>17</v>
      </c>
      <c r="F12" s="6" t="s">
        <v>576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22">
        <f>W24</f>
        <v>1287</v>
      </c>
    </row>
    <row r="13" spans="1:23" s="6" customFormat="1" x14ac:dyDescent="0.35">
      <c r="A13" s="6" t="s">
        <v>4</v>
      </c>
      <c r="F13" s="6" t="s">
        <v>618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22">
        <f>W25</f>
        <v>1274.8</v>
      </c>
    </row>
    <row r="14" spans="1:23" s="6" customFormat="1" x14ac:dyDescent="0.35">
      <c r="A14" s="6" t="s">
        <v>5</v>
      </c>
      <c r="F14" s="6" t="s">
        <v>575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22">
        <f>W26</f>
        <v>1248.8</v>
      </c>
    </row>
    <row r="15" spans="1:23" s="6" customFormat="1" x14ac:dyDescent="0.35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6" customFormat="1" x14ac:dyDescent="0.35">
      <c r="A16" s="6" t="s">
        <v>505</v>
      </c>
      <c r="F16" s="6" t="s">
        <v>583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>
        <f>U23</f>
        <v>1108</v>
      </c>
    </row>
    <row r="17" spans="1:24" s="6" customFormat="1" x14ac:dyDescent="0.35">
      <c r="A17" s="6" t="s">
        <v>256</v>
      </c>
      <c r="F17" s="6" t="s">
        <v>619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>
        <f>U29</f>
        <v>943</v>
      </c>
    </row>
    <row r="18" spans="1:24" s="6" customFormat="1" x14ac:dyDescent="0.35"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4" x14ac:dyDescent="0.35">
      <c r="A19" s="7" t="s">
        <v>144</v>
      </c>
      <c r="B19" s="8" t="s">
        <v>19</v>
      </c>
      <c r="C19" s="9" t="s">
        <v>20</v>
      </c>
      <c r="D19" s="9" t="s">
        <v>617</v>
      </c>
      <c r="E19" s="8" t="s">
        <v>22</v>
      </c>
      <c r="F19" s="8" t="s">
        <v>23</v>
      </c>
      <c r="G19" s="16" t="s">
        <v>307</v>
      </c>
      <c r="H19" s="31"/>
      <c r="I19" s="32"/>
      <c r="J19" s="16" t="s">
        <v>308</v>
      </c>
      <c r="K19" s="31"/>
      <c r="L19" s="32"/>
      <c r="M19" s="14" t="s">
        <v>145</v>
      </c>
      <c r="N19" s="16" t="s">
        <v>307</v>
      </c>
      <c r="O19" s="31"/>
      <c r="P19" s="32"/>
      <c r="Q19" s="16" t="s">
        <v>308</v>
      </c>
      <c r="R19" s="31"/>
      <c r="S19" s="32"/>
      <c r="T19" s="14" t="s">
        <v>146</v>
      </c>
      <c r="U19" s="14" t="s">
        <v>150</v>
      </c>
      <c r="V19" s="14" t="s">
        <v>147</v>
      </c>
      <c r="W19" s="14" t="s">
        <v>148</v>
      </c>
    </row>
    <row r="20" spans="1:24" x14ac:dyDescent="0.35">
      <c r="A20" s="15">
        <v>1</v>
      </c>
      <c r="B20" s="11">
        <v>197</v>
      </c>
      <c r="C20" s="12" t="s">
        <v>434</v>
      </c>
      <c r="D20" s="12" t="s">
        <v>435</v>
      </c>
      <c r="E20" s="11"/>
      <c r="F20" s="11" t="s">
        <v>27</v>
      </c>
      <c r="G20" s="15">
        <v>95</v>
      </c>
      <c r="H20" s="15">
        <v>95</v>
      </c>
      <c r="I20" s="15">
        <v>95</v>
      </c>
      <c r="J20" s="15">
        <v>97</v>
      </c>
      <c r="K20" s="15">
        <v>93</v>
      </c>
      <c r="L20" s="15">
        <v>94</v>
      </c>
      <c r="M20" s="15">
        <v>569</v>
      </c>
      <c r="N20" s="15">
        <v>98</v>
      </c>
      <c r="O20" s="15">
        <v>94</v>
      </c>
      <c r="P20" s="15">
        <v>95</v>
      </c>
      <c r="Q20" s="15">
        <v>94</v>
      </c>
      <c r="R20" s="15">
        <v>98</v>
      </c>
      <c r="S20" s="15">
        <v>94</v>
      </c>
      <c r="T20" s="15">
        <f t="shared" ref="T20:T31" si="0">SUM(N20:S20)</f>
        <v>573</v>
      </c>
      <c r="U20" s="15">
        <f t="shared" ref="U20:U31" si="1">T20+M20</f>
        <v>1142</v>
      </c>
      <c r="V20" s="21">
        <v>196.1</v>
      </c>
      <c r="W20" s="21">
        <f t="shared" ref="W20:W28" si="2">V20+U20</f>
        <v>1338.1</v>
      </c>
      <c r="X20" s="30"/>
    </row>
    <row r="21" spans="1:24" x14ac:dyDescent="0.35">
      <c r="A21" s="15">
        <v>2</v>
      </c>
      <c r="B21" s="11">
        <v>147</v>
      </c>
      <c r="C21" s="12" t="s">
        <v>428</v>
      </c>
      <c r="D21" s="12" t="s">
        <v>429</v>
      </c>
      <c r="E21" s="11" t="s">
        <v>96</v>
      </c>
      <c r="F21" s="11" t="s">
        <v>27</v>
      </c>
      <c r="G21" s="15">
        <v>95</v>
      </c>
      <c r="H21" s="15">
        <v>96</v>
      </c>
      <c r="I21" s="15">
        <v>95</v>
      </c>
      <c r="J21" s="15">
        <v>94</v>
      </c>
      <c r="K21" s="15">
        <v>93</v>
      </c>
      <c r="L21" s="15">
        <v>95</v>
      </c>
      <c r="M21" s="15">
        <v>568</v>
      </c>
      <c r="N21" s="15">
        <v>95</v>
      </c>
      <c r="O21" s="15">
        <v>97</v>
      </c>
      <c r="P21" s="15">
        <v>95</v>
      </c>
      <c r="Q21" s="15">
        <v>93</v>
      </c>
      <c r="R21" s="15">
        <v>98</v>
      </c>
      <c r="S21" s="15">
        <v>93</v>
      </c>
      <c r="T21" s="15">
        <f t="shared" si="0"/>
        <v>571</v>
      </c>
      <c r="U21" s="15">
        <f t="shared" si="1"/>
        <v>1139</v>
      </c>
      <c r="V21" s="21">
        <v>192</v>
      </c>
      <c r="W21" s="21">
        <f t="shared" si="2"/>
        <v>1331</v>
      </c>
      <c r="X21" s="30"/>
    </row>
    <row r="22" spans="1:24" x14ac:dyDescent="0.35">
      <c r="A22" s="15">
        <v>3</v>
      </c>
      <c r="B22" s="11">
        <v>96</v>
      </c>
      <c r="C22" s="12" t="s">
        <v>525</v>
      </c>
      <c r="D22" s="12" t="s">
        <v>526</v>
      </c>
      <c r="E22" s="11"/>
      <c r="F22" s="11" t="s">
        <v>56</v>
      </c>
      <c r="G22" s="15">
        <v>92</v>
      </c>
      <c r="H22" s="15">
        <v>96</v>
      </c>
      <c r="I22" s="15">
        <v>94</v>
      </c>
      <c r="J22" s="15">
        <v>96</v>
      </c>
      <c r="K22" s="15">
        <v>94</v>
      </c>
      <c r="L22" s="15">
        <v>95</v>
      </c>
      <c r="M22" s="15">
        <v>567</v>
      </c>
      <c r="N22" s="15">
        <v>93</v>
      </c>
      <c r="O22" s="15">
        <v>91</v>
      </c>
      <c r="P22" s="15">
        <v>96</v>
      </c>
      <c r="Q22" s="15">
        <v>86</v>
      </c>
      <c r="R22" s="15">
        <v>93</v>
      </c>
      <c r="S22" s="15">
        <v>85</v>
      </c>
      <c r="T22" s="15">
        <f t="shared" si="0"/>
        <v>544</v>
      </c>
      <c r="U22" s="15">
        <f t="shared" si="1"/>
        <v>1111</v>
      </c>
      <c r="V22" s="21">
        <v>185.3</v>
      </c>
      <c r="W22" s="21">
        <f t="shared" si="2"/>
        <v>1296.3</v>
      </c>
      <c r="X22" s="30"/>
    </row>
    <row r="23" spans="1:24" x14ac:dyDescent="0.35">
      <c r="A23" s="15">
        <v>4</v>
      </c>
      <c r="B23" s="11">
        <v>213</v>
      </c>
      <c r="C23" s="12" t="s">
        <v>421</v>
      </c>
      <c r="D23" s="12" t="s">
        <v>422</v>
      </c>
      <c r="E23" s="11"/>
      <c r="F23" s="11" t="s">
        <v>38</v>
      </c>
      <c r="G23" s="15">
        <v>97</v>
      </c>
      <c r="H23" s="15">
        <v>94</v>
      </c>
      <c r="I23" s="15">
        <v>95</v>
      </c>
      <c r="J23" s="15">
        <v>89</v>
      </c>
      <c r="K23" s="15">
        <v>88</v>
      </c>
      <c r="L23" s="15">
        <v>91</v>
      </c>
      <c r="M23" s="15">
        <v>554</v>
      </c>
      <c r="N23" s="15">
        <v>93</v>
      </c>
      <c r="O23" s="15">
        <v>95</v>
      </c>
      <c r="P23" s="15">
        <v>94</v>
      </c>
      <c r="Q23" s="15">
        <v>94</v>
      </c>
      <c r="R23" s="15">
        <v>92</v>
      </c>
      <c r="S23" s="15">
        <v>86</v>
      </c>
      <c r="T23" s="15">
        <f t="shared" si="0"/>
        <v>554</v>
      </c>
      <c r="U23" s="15">
        <f t="shared" si="1"/>
        <v>1108</v>
      </c>
      <c r="V23" s="21">
        <v>187.1</v>
      </c>
      <c r="W23" s="21">
        <f t="shared" si="2"/>
        <v>1295.0999999999999</v>
      </c>
      <c r="X23" s="30"/>
    </row>
    <row r="24" spans="1:24" x14ac:dyDescent="0.35">
      <c r="A24" s="15">
        <v>5</v>
      </c>
      <c r="B24" s="11">
        <v>7</v>
      </c>
      <c r="C24" s="12" t="s">
        <v>432</v>
      </c>
      <c r="D24" s="12" t="s">
        <v>433</v>
      </c>
      <c r="E24" s="11" t="s">
        <v>297</v>
      </c>
      <c r="F24" s="11" t="s">
        <v>38</v>
      </c>
      <c r="G24" s="15">
        <v>89</v>
      </c>
      <c r="H24" s="15">
        <v>95</v>
      </c>
      <c r="I24" s="15">
        <v>89</v>
      </c>
      <c r="J24" s="15">
        <v>90</v>
      </c>
      <c r="K24" s="15">
        <v>96</v>
      </c>
      <c r="L24" s="15">
        <v>91</v>
      </c>
      <c r="M24" s="15">
        <v>550</v>
      </c>
      <c r="N24" s="15">
        <v>90</v>
      </c>
      <c r="O24" s="15">
        <v>92</v>
      </c>
      <c r="P24" s="15">
        <v>93</v>
      </c>
      <c r="Q24" s="15">
        <v>93</v>
      </c>
      <c r="R24" s="15">
        <v>84</v>
      </c>
      <c r="S24" s="15">
        <v>89</v>
      </c>
      <c r="T24" s="15">
        <f t="shared" si="0"/>
        <v>541</v>
      </c>
      <c r="U24" s="15">
        <f t="shared" si="1"/>
        <v>1091</v>
      </c>
      <c r="V24" s="21">
        <v>196</v>
      </c>
      <c r="W24" s="21">
        <f t="shared" si="2"/>
        <v>1287</v>
      </c>
      <c r="X24" s="30"/>
    </row>
    <row r="25" spans="1:24" x14ac:dyDescent="0.35">
      <c r="A25" s="15">
        <v>6</v>
      </c>
      <c r="B25" s="11">
        <v>198</v>
      </c>
      <c r="C25" s="12" t="s">
        <v>402</v>
      </c>
      <c r="D25" s="12" t="s">
        <v>126</v>
      </c>
      <c r="E25" s="11" t="s">
        <v>26</v>
      </c>
      <c r="F25" s="11" t="s">
        <v>27</v>
      </c>
      <c r="G25" s="15">
        <v>82</v>
      </c>
      <c r="H25" s="15">
        <v>90</v>
      </c>
      <c r="I25" s="15">
        <v>92</v>
      </c>
      <c r="J25" s="15">
        <v>92</v>
      </c>
      <c r="K25" s="15">
        <v>90</v>
      </c>
      <c r="L25" s="15">
        <v>89</v>
      </c>
      <c r="M25" s="15">
        <v>535</v>
      </c>
      <c r="N25" s="15">
        <v>93</v>
      </c>
      <c r="O25" s="15">
        <v>95</v>
      </c>
      <c r="P25" s="15">
        <v>96</v>
      </c>
      <c r="Q25" s="15">
        <v>89</v>
      </c>
      <c r="R25" s="15">
        <v>88</v>
      </c>
      <c r="S25" s="15">
        <v>88</v>
      </c>
      <c r="T25" s="15">
        <f t="shared" si="0"/>
        <v>549</v>
      </c>
      <c r="U25" s="15">
        <f t="shared" si="1"/>
        <v>1084</v>
      </c>
      <c r="V25" s="21">
        <v>190.8</v>
      </c>
      <c r="W25" s="21">
        <f t="shared" si="2"/>
        <v>1274.8</v>
      </c>
      <c r="X25" s="30"/>
    </row>
    <row r="26" spans="1:24" x14ac:dyDescent="0.35">
      <c r="A26" s="15">
        <v>7</v>
      </c>
      <c r="B26" s="11">
        <v>62</v>
      </c>
      <c r="C26" s="12" t="s">
        <v>106</v>
      </c>
      <c r="D26" s="12" t="s">
        <v>425</v>
      </c>
      <c r="E26" s="11" t="s">
        <v>37</v>
      </c>
      <c r="F26" s="11" t="s">
        <v>34</v>
      </c>
      <c r="G26" s="15">
        <v>81</v>
      </c>
      <c r="H26" s="15">
        <v>87</v>
      </c>
      <c r="I26" s="15">
        <v>87</v>
      </c>
      <c r="J26" s="15">
        <v>87</v>
      </c>
      <c r="K26" s="15">
        <v>89</v>
      </c>
      <c r="L26" s="15">
        <v>93</v>
      </c>
      <c r="M26" s="15">
        <v>524</v>
      </c>
      <c r="N26" s="15">
        <v>82</v>
      </c>
      <c r="O26" s="15">
        <v>90</v>
      </c>
      <c r="P26" s="15">
        <v>82</v>
      </c>
      <c r="Q26" s="15">
        <v>94</v>
      </c>
      <c r="R26" s="15">
        <v>88</v>
      </c>
      <c r="S26" s="15">
        <v>96</v>
      </c>
      <c r="T26" s="15">
        <f t="shared" si="0"/>
        <v>532</v>
      </c>
      <c r="U26" s="15">
        <f t="shared" si="1"/>
        <v>1056</v>
      </c>
      <c r="V26" s="21">
        <v>192.8</v>
      </c>
      <c r="W26" s="21">
        <f t="shared" si="2"/>
        <v>1248.8</v>
      </c>
      <c r="X26" s="30"/>
    </row>
    <row r="27" spans="1:24" x14ac:dyDescent="0.35">
      <c r="A27" s="15">
        <v>8</v>
      </c>
      <c r="B27" s="11">
        <v>165</v>
      </c>
      <c r="C27" s="12" t="s">
        <v>430</v>
      </c>
      <c r="D27" s="12" t="s">
        <v>431</v>
      </c>
      <c r="E27" s="11" t="s">
        <v>253</v>
      </c>
      <c r="F27" s="11" t="s">
        <v>233</v>
      </c>
      <c r="G27" s="15">
        <v>80</v>
      </c>
      <c r="H27" s="15">
        <v>81</v>
      </c>
      <c r="I27" s="15">
        <v>89</v>
      </c>
      <c r="J27" s="15">
        <v>74</v>
      </c>
      <c r="K27" s="15">
        <v>86</v>
      </c>
      <c r="L27" s="15">
        <v>86</v>
      </c>
      <c r="M27" s="15">
        <v>496</v>
      </c>
      <c r="N27" s="15">
        <v>90</v>
      </c>
      <c r="O27" s="15">
        <v>82</v>
      </c>
      <c r="P27" s="15">
        <v>90</v>
      </c>
      <c r="Q27" s="15">
        <v>81</v>
      </c>
      <c r="R27" s="15">
        <v>86</v>
      </c>
      <c r="S27" s="15">
        <v>84</v>
      </c>
      <c r="T27" s="15">
        <f t="shared" si="0"/>
        <v>513</v>
      </c>
      <c r="U27" s="15">
        <f t="shared" si="1"/>
        <v>1009</v>
      </c>
      <c r="V27" s="21">
        <v>184</v>
      </c>
      <c r="W27" s="21">
        <f t="shared" si="2"/>
        <v>1193</v>
      </c>
      <c r="X27" s="30"/>
    </row>
    <row r="28" spans="1:24" x14ac:dyDescent="0.35">
      <c r="A28" s="15">
        <v>9</v>
      </c>
      <c r="B28" s="11">
        <v>22</v>
      </c>
      <c r="C28" s="12" t="s">
        <v>436</v>
      </c>
      <c r="D28" s="12" t="s">
        <v>437</v>
      </c>
      <c r="E28" s="11" t="s">
        <v>26</v>
      </c>
      <c r="F28" s="11" t="s">
        <v>34</v>
      </c>
      <c r="G28" s="15">
        <v>87</v>
      </c>
      <c r="H28" s="15">
        <v>89</v>
      </c>
      <c r="I28" s="15">
        <v>79</v>
      </c>
      <c r="J28" s="15">
        <v>85</v>
      </c>
      <c r="K28" s="15">
        <v>83</v>
      </c>
      <c r="L28" s="15">
        <v>83</v>
      </c>
      <c r="M28" s="15">
        <v>506</v>
      </c>
      <c r="N28" s="15">
        <v>84</v>
      </c>
      <c r="O28" s="15">
        <v>83</v>
      </c>
      <c r="P28" s="15">
        <v>84</v>
      </c>
      <c r="Q28" s="15">
        <v>87</v>
      </c>
      <c r="R28" s="15">
        <v>81</v>
      </c>
      <c r="S28" s="15">
        <v>78</v>
      </c>
      <c r="T28" s="15">
        <f t="shared" si="0"/>
        <v>497</v>
      </c>
      <c r="U28" s="15">
        <f t="shared" si="1"/>
        <v>1003</v>
      </c>
      <c r="V28" s="21">
        <v>170.9</v>
      </c>
      <c r="W28" s="21">
        <f t="shared" si="2"/>
        <v>1173.9000000000001</v>
      </c>
      <c r="X28" s="30"/>
    </row>
    <row r="29" spans="1:24" x14ac:dyDescent="0.35">
      <c r="A29" s="15">
        <v>10</v>
      </c>
      <c r="B29" s="11">
        <v>39</v>
      </c>
      <c r="C29" s="12" t="s">
        <v>412</v>
      </c>
      <c r="D29" s="12" t="s">
        <v>418</v>
      </c>
      <c r="E29" s="11" t="s">
        <v>37</v>
      </c>
      <c r="F29" s="11" t="s">
        <v>233</v>
      </c>
      <c r="G29" s="15">
        <v>78</v>
      </c>
      <c r="H29" s="15">
        <v>79</v>
      </c>
      <c r="I29" s="15">
        <v>81</v>
      </c>
      <c r="J29" s="15">
        <v>76</v>
      </c>
      <c r="K29" s="15">
        <v>70</v>
      </c>
      <c r="L29" s="15">
        <v>78</v>
      </c>
      <c r="M29" s="15">
        <v>462</v>
      </c>
      <c r="N29" s="15">
        <v>82</v>
      </c>
      <c r="O29" s="15">
        <v>89</v>
      </c>
      <c r="P29" s="15">
        <v>87</v>
      </c>
      <c r="Q29" s="15">
        <v>70</v>
      </c>
      <c r="R29" s="15">
        <v>69</v>
      </c>
      <c r="S29" s="15">
        <v>84</v>
      </c>
      <c r="T29" s="15">
        <f t="shared" si="0"/>
        <v>481</v>
      </c>
      <c r="U29" s="15">
        <f t="shared" si="1"/>
        <v>943</v>
      </c>
      <c r="V29" s="21" t="s">
        <v>595</v>
      </c>
      <c r="W29" s="21">
        <v>943</v>
      </c>
      <c r="X29" s="30"/>
    </row>
    <row r="30" spans="1:24" x14ac:dyDescent="0.35">
      <c r="A30" s="15">
        <v>11</v>
      </c>
      <c r="B30" s="11">
        <v>123</v>
      </c>
      <c r="C30" s="39" t="s">
        <v>419</v>
      </c>
      <c r="D30" s="12" t="s">
        <v>420</v>
      </c>
      <c r="E30" s="11" t="s">
        <v>30</v>
      </c>
      <c r="F30" s="11" t="s">
        <v>30</v>
      </c>
      <c r="G30" s="15">
        <v>90</v>
      </c>
      <c r="H30" s="15">
        <v>93</v>
      </c>
      <c r="I30" s="15">
        <v>95</v>
      </c>
      <c r="J30" s="15">
        <v>89</v>
      </c>
      <c r="K30" s="15">
        <v>78</v>
      </c>
      <c r="L30" s="15">
        <v>90</v>
      </c>
      <c r="M30" s="15">
        <v>535</v>
      </c>
      <c r="N30" s="15">
        <v>94</v>
      </c>
      <c r="O30" s="15">
        <v>93</v>
      </c>
      <c r="P30" s="15">
        <v>92</v>
      </c>
      <c r="Q30" s="15">
        <v>87</v>
      </c>
      <c r="R30" s="15">
        <v>90</v>
      </c>
      <c r="S30" s="15">
        <v>87</v>
      </c>
      <c r="T30" s="15">
        <f t="shared" si="0"/>
        <v>543</v>
      </c>
      <c r="U30" s="15">
        <f t="shared" si="1"/>
        <v>1078</v>
      </c>
      <c r="V30" s="21"/>
      <c r="W30" s="21"/>
      <c r="X30" s="30"/>
    </row>
    <row r="31" spans="1:24" x14ac:dyDescent="0.35">
      <c r="A31" s="15">
        <v>12</v>
      </c>
      <c r="B31" s="11">
        <v>70</v>
      </c>
      <c r="C31" s="12" t="s">
        <v>527</v>
      </c>
      <c r="D31" s="12" t="s">
        <v>447</v>
      </c>
      <c r="E31" s="11"/>
      <c r="F31" s="11" t="s">
        <v>27</v>
      </c>
      <c r="G31" s="15">
        <v>81</v>
      </c>
      <c r="H31" s="15">
        <v>79</v>
      </c>
      <c r="I31" s="15">
        <v>78</v>
      </c>
      <c r="J31" s="15">
        <v>23</v>
      </c>
      <c r="K31" s="15">
        <v>10</v>
      </c>
      <c r="L31" s="15">
        <v>9</v>
      </c>
      <c r="M31" s="15">
        <v>280</v>
      </c>
      <c r="N31" s="15">
        <v>86</v>
      </c>
      <c r="O31" s="15">
        <v>84</v>
      </c>
      <c r="P31" s="15">
        <v>89</v>
      </c>
      <c r="Q31" s="15">
        <v>28</v>
      </c>
      <c r="R31" s="15">
        <v>17</v>
      </c>
      <c r="S31" s="15">
        <v>25</v>
      </c>
      <c r="T31" s="15">
        <f t="shared" si="0"/>
        <v>329</v>
      </c>
      <c r="U31" s="15">
        <f t="shared" si="1"/>
        <v>609</v>
      </c>
      <c r="V31" s="21"/>
      <c r="W31" s="21"/>
      <c r="X31" s="30"/>
    </row>
    <row r="32" spans="1:24" x14ac:dyDescent="0.35">
      <c r="U32"/>
      <c r="V32"/>
      <c r="W32"/>
    </row>
  </sheetData>
  <printOptions horizontalCentered="1" verticalCentered="1"/>
  <pageMargins left="0.25" right="0.25" top="0.25" bottom="0.25" header="0.3" footer="0.3"/>
  <pageSetup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workbookViewId="0"/>
  </sheetViews>
  <sheetFormatPr defaultRowHeight="15.5" x14ac:dyDescent="0.35"/>
  <cols>
    <col min="1" max="1" width="5.81640625" customWidth="1"/>
    <col min="2" max="2" width="5.1796875" bestFit="1" customWidth="1"/>
    <col min="3" max="3" width="19" bestFit="1" customWidth="1"/>
    <col min="4" max="4" width="13" bestFit="1" customWidth="1"/>
    <col min="5" max="5" width="5" bestFit="1" customWidth="1"/>
    <col min="6" max="6" width="6" customWidth="1"/>
    <col min="7" max="12" width="3.81640625" style="15" bestFit="1" customWidth="1"/>
    <col min="13" max="13" width="5.1796875" style="15" bestFit="1" customWidth="1"/>
    <col min="14" max="14" width="4.1796875" style="15" bestFit="1" customWidth="1"/>
    <col min="15" max="20" width="3.81640625" style="15" bestFit="1" customWidth="1"/>
    <col min="21" max="21" width="5.1796875" style="15" bestFit="1" customWidth="1"/>
    <col min="22" max="22" width="4.1796875" style="15" bestFit="1" customWidth="1"/>
    <col min="23" max="23" width="7.7265625" style="15" bestFit="1" customWidth="1"/>
    <col min="24" max="24" width="4.1796875" style="15" bestFit="1" customWidth="1"/>
    <col min="25" max="25" width="6.54296875" style="15" bestFit="1" customWidth="1"/>
    <col min="26" max="26" width="8.26953125" style="15" bestFit="1" customWidth="1"/>
  </cols>
  <sheetData>
    <row r="1" spans="1:27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7"/>
    </row>
    <row r="2" spans="1:27" s="5" customFormat="1" ht="18" x14ac:dyDescent="0.4">
      <c r="A2" s="2" t="s">
        <v>616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"/>
    </row>
    <row r="3" spans="1:27" s="5" customFormat="1" ht="18" x14ac:dyDescent="0.4">
      <c r="A3" s="2" t="s">
        <v>497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0"/>
    </row>
    <row r="4" spans="1:27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7" s="6" customFormat="1" x14ac:dyDescent="0.35">
      <c r="A5" s="6" t="s">
        <v>3</v>
      </c>
      <c r="F5" s="6" t="s">
        <v>558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2">
        <v>1196.8</v>
      </c>
    </row>
    <row r="6" spans="1:27" s="6" customFormat="1" x14ac:dyDescent="0.35">
      <c r="A6" s="6" t="s">
        <v>4</v>
      </c>
      <c r="F6" s="6" t="s">
        <v>559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2">
        <v>1187.8</v>
      </c>
    </row>
    <row r="7" spans="1:27" s="6" customFormat="1" x14ac:dyDescent="0.35">
      <c r="A7" s="6" t="s">
        <v>5</v>
      </c>
      <c r="F7" s="6" t="s">
        <v>361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22">
        <v>1177.0999999999999</v>
      </c>
    </row>
    <row r="8" spans="1:27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7" s="6" customFormat="1" x14ac:dyDescent="0.35">
      <c r="A9" s="6" t="s">
        <v>6</v>
      </c>
      <c r="F9" s="6" t="s">
        <v>361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>
        <v>1084</v>
      </c>
    </row>
    <row r="10" spans="1:27" s="6" customFormat="1" x14ac:dyDescent="0.35">
      <c r="A10" s="6" t="s">
        <v>4</v>
      </c>
      <c r="F10" s="6" t="s">
        <v>548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>
        <v>1057</v>
      </c>
    </row>
    <row r="11" spans="1:27" s="6" customFormat="1" x14ac:dyDescent="0.35">
      <c r="A11" s="6" t="s">
        <v>5</v>
      </c>
      <c r="F11" s="6" t="s">
        <v>621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>
        <v>1020</v>
      </c>
    </row>
    <row r="12" spans="1:27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s="6" customFormat="1" x14ac:dyDescent="0.35">
      <c r="A13" s="6" t="s">
        <v>16</v>
      </c>
      <c r="F13" s="6" t="s">
        <v>551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>
        <v>1012</v>
      </c>
    </row>
    <row r="14" spans="1:27" s="6" customFormat="1" x14ac:dyDescent="0.35">
      <c r="A14" s="6" t="s">
        <v>7</v>
      </c>
      <c r="F14" s="6" t="s">
        <v>625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>
        <v>1013</v>
      </c>
    </row>
    <row r="15" spans="1:27" s="6" customFormat="1" x14ac:dyDescent="0.35">
      <c r="A15" s="6" t="s">
        <v>8</v>
      </c>
      <c r="F15" s="6" t="s">
        <v>551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>
        <v>1012</v>
      </c>
    </row>
    <row r="16" spans="1:27" s="6" customFormat="1" x14ac:dyDescent="0.35">
      <c r="A16" s="6" t="s">
        <v>10</v>
      </c>
      <c r="F16" s="6" t="s">
        <v>593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>
        <v>1014</v>
      </c>
    </row>
    <row r="17" spans="1:27" s="6" customFormat="1" x14ac:dyDescent="0.35">
      <c r="A17" s="6" t="s">
        <v>13</v>
      </c>
      <c r="F17" s="6" t="s">
        <v>624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>
        <v>960</v>
      </c>
    </row>
    <row r="18" spans="1:27" s="6" customFormat="1" x14ac:dyDescent="0.35"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7" x14ac:dyDescent="0.35">
      <c r="A19" s="7" t="s">
        <v>144</v>
      </c>
      <c r="B19" s="8" t="s">
        <v>19</v>
      </c>
      <c r="C19" s="9" t="s">
        <v>20</v>
      </c>
      <c r="D19" s="9" t="s">
        <v>21</v>
      </c>
      <c r="E19" s="8" t="s">
        <v>22</v>
      </c>
      <c r="F19" s="8" t="s">
        <v>23</v>
      </c>
      <c r="G19" s="14">
        <v>1</v>
      </c>
      <c r="H19" s="14">
        <v>2</v>
      </c>
      <c r="I19" s="14">
        <v>3</v>
      </c>
      <c r="J19" s="14">
        <v>4</v>
      </c>
      <c r="K19" s="14">
        <v>5</v>
      </c>
      <c r="L19" s="14">
        <v>6</v>
      </c>
      <c r="M19" s="14" t="s">
        <v>145</v>
      </c>
      <c r="N19" s="29" t="s">
        <v>493</v>
      </c>
      <c r="O19" s="14">
        <v>1</v>
      </c>
      <c r="P19" s="14">
        <v>2</v>
      </c>
      <c r="Q19" s="14">
        <v>3</v>
      </c>
      <c r="R19" s="14">
        <v>4</v>
      </c>
      <c r="S19" s="14">
        <v>5</v>
      </c>
      <c r="T19" s="14">
        <v>6</v>
      </c>
      <c r="U19" s="14" t="s">
        <v>146</v>
      </c>
      <c r="V19" s="29" t="s">
        <v>493</v>
      </c>
      <c r="W19" s="14" t="s">
        <v>150</v>
      </c>
      <c r="X19" s="29" t="s">
        <v>493</v>
      </c>
      <c r="Y19" s="14" t="s">
        <v>147</v>
      </c>
      <c r="Z19" s="14" t="s">
        <v>148</v>
      </c>
    </row>
    <row r="20" spans="1:27" s="1" customFormat="1" x14ac:dyDescent="0.35">
      <c r="A20" s="10">
        <v>1</v>
      </c>
      <c r="B20" s="11">
        <v>214</v>
      </c>
      <c r="C20" s="12" t="s">
        <v>294</v>
      </c>
      <c r="D20" s="12" t="s">
        <v>295</v>
      </c>
      <c r="E20" s="11"/>
      <c r="F20" s="11" t="s">
        <v>27</v>
      </c>
      <c r="G20" s="15">
        <v>92</v>
      </c>
      <c r="H20" s="15">
        <v>89</v>
      </c>
      <c r="I20" s="15">
        <v>92</v>
      </c>
      <c r="J20" s="15">
        <v>88</v>
      </c>
      <c r="K20" s="15">
        <v>93</v>
      </c>
      <c r="L20" s="15">
        <v>96</v>
      </c>
      <c r="M20" s="15">
        <v>550</v>
      </c>
      <c r="N20" s="15">
        <v>5</v>
      </c>
      <c r="O20" s="15">
        <v>94</v>
      </c>
      <c r="P20" s="15">
        <v>85</v>
      </c>
      <c r="Q20" s="15">
        <v>93</v>
      </c>
      <c r="R20" s="15">
        <v>96</v>
      </c>
      <c r="S20" s="15">
        <v>92</v>
      </c>
      <c r="T20" s="15">
        <v>93</v>
      </c>
      <c r="U20" s="1">
        <f t="shared" ref="U20:U27" si="0">O20+P20+Q20+R20+S20+T20</f>
        <v>553</v>
      </c>
      <c r="V20" s="15">
        <v>7</v>
      </c>
      <c r="W20" s="15">
        <f t="shared" ref="W20:X27" si="1">M20+U20</f>
        <v>1103</v>
      </c>
      <c r="X20" s="15">
        <f t="shared" si="1"/>
        <v>12</v>
      </c>
      <c r="Y20" s="15">
        <v>93.8</v>
      </c>
      <c r="Z20" s="21">
        <f t="shared" ref="Z20:Z27" si="2">Y20+W20</f>
        <v>1196.8</v>
      </c>
      <c r="AA20" s="15"/>
    </row>
    <row r="21" spans="1:27" s="1" customFormat="1" x14ac:dyDescent="0.35">
      <c r="A21" s="10">
        <v>2</v>
      </c>
      <c r="B21" s="11">
        <v>216</v>
      </c>
      <c r="C21" s="12" t="s">
        <v>405</v>
      </c>
      <c r="D21" s="12" t="s">
        <v>208</v>
      </c>
      <c r="E21" s="11"/>
      <c r="F21" s="11" t="s">
        <v>27</v>
      </c>
      <c r="G21" s="15">
        <v>92</v>
      </c>
      <c r="H21" s="15">
        <v>90</v>
      </c>
      <c r="I21" s="15">
        <v>85</v>
      </c>
      <c r="J21" s="15">
        <v>94</v>
      </c>
      <c r="K21" s="15">
        <v>93</v>
      </c>
      <c r="L21" s="15">
        <v>89</v>
      </c>
      <c r="M21" s="15">
        <v>543</v>
      </c>
      <c r="N21" s="15">
        <v>10</v>
      </c>
      <c r="O21" s="15">
        <v>95</v>
      </c>
      <c r="P21" s="15">
        <v>89</v>
      </c>
      <c r="Q21" s="15">
        <v>94</v>
      </c>
      <c r="R21" s="15">
        <v>89</v>
      </c>
      <c r="S21" s="15">
        <v>94</v>
      </c>
      <c r="T21" s="15">
        <v>90</v>
      </c>
      <c r="U21" s="1">
        <f t="shared" si="0"/>
        <v>551</v>
      </c>
      <c r="V21" s="15">
        <v>9</v>
      </c>
      <c r="W21" s="15">
        <f t="shared" si="1"/>
        <v>1094</v>
      </c>
      <c r="X21" s="15">
        <f t="shared" si="1"/>
        <v>19</v>
      </c>
      <c r="Y21" s="15">
        <v>93.8</v>
      </c>
      <c r="Z21" s="21">
        <f t="shared" si="2"/>
        <v>1187.8</v>
      </c>
      <c r="AA21" s="15"/>
    </row>
    <row r="22" spans="1:27" s="1" customFormat="1" x14ac:dyDescent="0.35">
      <c r="A22" s="10">
        <v>3</v>
      </c>
      <c r="B22" s="11">
        <v>238</v>
      </c>
      <c r="C22" s="12" t="s">
        <v>287</v>
      </c>
      <c r="D22" s="12" t="s">
        <v>272</v>
      </c>
      <c r="E22" s="11" t="s">
        <v>96</v>
      </c>
      <c r="F22" s="11" t="s">
        <v>27</v>
      </c>
      <c r="G22" s="15">
        <v>86</v>
      </c>
      <c r="H22" s="15">
        <v>96</v>
      </c>
      <c r="I22" s="15">
        <v>88</v>
      </c>
      <c r="J22" s="15">
        <v>92</v>
      </c>
      <c r="K22" s="15">
        <v>88</v>
      </c>
      <c r="L22" s="15">
        <v>84</v>
      </c>
      <c r="M22" s="15">
        <v>534</v>
      </c>
      <c r="N22" s="15">
        <v>6</v>
      </c>
      <c r="O22" s="15">
        <v>89</v>
      </c>
      <c r="P22" s="15">
        <v>89</v>
      </c>
      <c r="Q22" s="15">
        <v>91</v>
      </c>
      <c r="R22" s="15">
        <v>91</v>
      </c>
      <c r="S22" s="15">
        <v>96</v>
      </c>
      <c r="T22" s="15">
        <v>94</v>
      </c>
      <c r="U22" s="1">
        <f t="shared" si="0"/>
        <v>550</v>
      </c>
      <c r="V22" s="15">
        <v>7</v>
      </c>
      <c r="W22" s="15">
        <f t="shared" si="1"/>
        <v>1084</v>
      </c>
      <c r="X22" s="15">
        <f t="shared" si="1"/>
        <v>13</v>
      </c>
      <c r="Y22" s="15">
        <v>93.1</v>
      </c>
      <c r="Z22" s="21">
        <f t="shared" si="2"/>
        <v>1177.0999999999999</v>
      </c>
      <c r="AA22" s="15"/>
    </row>
    <row r="23" spans="1:27" s="1" customFormat="1" x14ac:dyDescent="0.35">
      <c r="A23" s="10">
        <v>4</v>
      </c>
      <c r="B23" s="11">
        <v>196</v>
      </c>
      <c r="C23" s="12" t="s">
        <v>410</v>
      </c>
      <c r="D23" s="12" t="s">
        <v>411</v>
      </c>
      <c r="E23" s="11"/>
      <c r="F23" s="11" t="s">
        <v>27</v>
      </c>
      <c r="G23" s="15">
        <v>86</v>
      </c>
      <c r="H23" s="15">
        <v>89</v>
      </c>
      <c r="I23" s="15">
        <v>91</v>
      </c>
      <c r="J23" s="15">
        <v>89</v>
      </c>
      <c r="K23" s="15">
        <v>91</v>
      </c>
      <c r="L23" s="15">
        <v>91</v>
      </c>
      <c r="M23" s="15">
        <v>537</v>
      </c>
      <c r="N23" s="15">
        <v>3</v>
      </c>
      <c r="O23" s="15">
        <v>93</v>
      </c>
      <c r="P23" s="15">
        <v>84</v>
      </c>
      <c r="Q23" s="15">
        <v>90</v>
      </c>
      <c r="R23" s="15">
        <v>89</v>
      </c>
      <c r="S23" s="15">
        <v>90</v>
      </c>
      <c r="T23" s="15">
        <v>92</v>
      </c>
      <c r="U23" s="1">
        <f t="shared" si="0"/>
        <v>538</v>
      </c>
      <c r="V23" s="15">
        <v>4</v>
      </c>
      <c r="W23" s="15">
        <f t="shared" si="1"/>
        <v>1075</v>
      </c>
      <c r="X23" s="15">
        <f t="shared" si="1"/>
        <v>7</v>
      </c>
      <c r="Y23" s="15">
        <v>98.9</v>
      </c>
      <c r="Z23" s="21">
        <f t="shared" si="2"/>
        <v>1173.9000000000001</v>
      </c>
      <c r="AA23" s="15"/>
    </row>
    <row r="24" spans="1:27" s="1" customFormat="1" x14ac:dyDescent="0.35">
      <c r="A24" s="10">
        <v>5</v>
      </c>
      <c r="B24" s="11">
        <v>200</v>
      </c>
      <c r="C24" s="12" t="s">
        <v>528</v>
      </c>
      <c r="D24" s="12" t="s">
        <v>242</v>
      </c>
      <c r="E24" s="11"/>
      <c r="F24" s="11" t="s">
        <v>27</v>
      </c>
      <c r="G24" s="15">
        <v>86</v>
      </c>
      <c r="H24" s="15">
        <v>87</v>
      </c>
      <c r="I24" s="15">
        <v>90</v>
      </c>
      <c r="J24" s="15">
        <v>90</v>
      </c>
      <c r="K24" s="15">
        <v>88</v>
      </c>
      <c r="L24" s="15">
        <v>91</v>
      </c>
      <c r="M24" s="15">
        <v>532</v>
      </c>
      <c r="N24" s="15">
        <v>8</v>
      </c>
      <c r="O24" s="15">
        <v>88</v>
      </c>
      <c r="P24" s="15">
        <v>91</v>
      </c>
      <c r="Q24" s="15">
        <v>91</v>
      </c>
      <c r="R24" s="15">
        <v>92</v>
      </c>
      <c r="S24" s="15">
        <v>91</v>
      </c>
      <c r="T24" s="15">
        <v>90</v>
      </c>
      <c r="U24" s="1">
        <f t="shared" si="0"/>
        <v>543</v>
      </c>
      <c r="V24" s="15">
        <v>5</v>
      </c>
      <c r="W24" s="15">
        <f t="shared" si="1"/>
        <v>1075</v>
      </c>
      <c r="X24" s="15">
        <f t="shared" si="1"/>
        <v>13</v>
      </c>
      <c r="Y24" s="15">
        <v>91.2</v>
      </c>
      <c r="Z24" s="21">
        <f t="shared" si="2"/>
        <v>1166.2</v>
      </c>
      <c r="AA24" s="15"/>
    </row>
    <row r="25" spans="1:27" s="1" customFormat="1" x14ac:dyDescent="0.35">
      <c r="A25" s="10">
        <v>6</v>
      </c>
      <c r="B25" s="11">
        <v>256</v>
      </c>
      <c r="C25" s="12" t="s">
        <v>395</v>
      </c>
      <c r="D25" s="12" t="s">
        <v>161</v>
      </c>
      <c r="E25" s="11"/>
      <c r="F25" s="11" t="s">
        <v>27</v>
      </c>
      <c r="G25" s="15">
        <v>95</v>
      </c>
      <c r="H25" s="15">
        <v>82</v>
      </c>
      <c r="I25" s="15">
        <v>88</v>
      </c>
      <c r="J25" s="15">
        <v>91</v>
      </c>
      <c r="K25" s="15">
        <v>88</v>
      </c>
      <c r="L25" s="15">
        <v>92</v>
      </c>
      <c r="M25" s="15">
        <v>536</v>
      </c>
      <c r="N25" s="15">
        <v>6</v>
      </c>
      <c r="O25" s="15">
        <v>88</v>
      </c>
      <c r="P25" s="15">
        <v>91</v>
      </c>
      <c r="Q25" s="15">
        <v>90</v>
      </c>
      <c r="R25" s="15">
        <v>92</v>
      </c>
      <c r="S25" s="15">
        <v>87</v>
      </c>
      <c r="T25" s="15">
        <v>88</v>
      </c>
      <c r="U25" s="1">
        <f t="shared" si="0"/>
        <v>536</v>
      </c>
      <c r="V25" s="15">
        <v>4</v>
      </c>
      <c r="W25" s="15">
        <f t="shared" si="1"/>
        <v>1072</v>
      </c>
      <c r="X25" s="15">
        <f t="shared" si="1"/>
        <v>10</v>
      </c>
      <c r="Y25" s="15">
        <v>91.2</v>
      </c>
      <c r="Z25" s="21">
        <f t="shared" si="2"/>
        <v>1163.2</v>
      </c>
      <c r="AA25" s="15"/>
    </row>
    <row r="26" spans="1:27" s="1" customFormat="1" x14ac:dyDescent="0.35">
      <c r="A26" s="10">
        <v>7</v>
      </c>
      <c r="B26" s="11">
        <v>195</v>
      </c>
      <c r="C26" s="12" t="s">
        <v>382</v>
      </c>
      <c r="D26" s="12" t="s">
        <v>383</v>
      </c>
      <c r="E26" s="11" t="s">
        <v>26</v>
      </c>
      <c r="F26" s="11" t="s">
        <v>27</v>
      </c>
      <c r="G26" s="15">
        <v>88</v>
      </c>
      <c r="H26" s="15">
        <v>91</v>
      </c>
      <c r="I26" s="15">
        <v>90</v>
      </c>
      <c r="J26" s="15">
        <v>84</v>
      </c>
      <c r="K26" s="15">
        <v>89</v>
      </c>
      <c r="L26" s="15">
        <v>89</v>
      </c>
      <c r="M26" s="15">
        <v>531</v>
      </c>
      <c r="N26" s="15">
        <v>5</v>
      </c>
      <c r="O26" s="15">
        <v>91</v>
      </c>
      <c r="P26" s="15">
        <v>92</v>
      </c>
      <c r="Q26" s="15">
        <v>89</v>
      </c>
      <c r="R26" s="15">
        <v>92</v>
      </c>
      <c r="S26" s="15">
        <v>87</v>
      </c>
      <c r="T26" s="15">
        <v>86</v>
      </c>
      <c r="U26" s="1">
        <f t="shared" si="0"/>
        <v>537</v>
      </c>
      <c r="V26" s="15">
        <v>7</v>
      </c>
      <c r="W26" s="15">
        <f t="shared" si="1"/>
        <v>1068</v>
      </c>
      <c r="X26" s="15">
        <f t="shared" si="1"/>
        <v>12</v>
      </c>
      <c r="Y26" s="15">
        <v>92.2</v>
      </c>
      <c r="Z26" s="21">
        <f t="shared" si="2"/>
        <v>1160.2</v>
      </c>
      <c r="AA26" s="15"/>
    </row>
    <row r="27" spans="1:27" s="1" customFormat="1" x14ac:dyDescent="0.35">
      <c r="A27" s="10">
        <v>8</v>
      </c>
      <c r="B27" s="11">
        <v>207</v>
      </c>
      <c r="C27" s="12" t="s">
        <v>374</v>
      </c>
      <c r="D27" s="12" t="s">
        <v>375</v>
      </c>
      <c r="E27" s="11" t="s">
        <v>96</v>
      </c>
      <c r="F27" s="11" t="s">
        <v>38</v>
      </c>
      <c r="G27" s="15">
        <v>88</v>
      </c>
      <c r="H27" s="15">
        <v>90</v>
      </c>
      <c r="I27" s="15">
        <v>84</v>
      </c>
      <c r="J27" s="15">
        <v>82</v>
      </c>
      <c r="K27" s="15">
        <v>89</v>
      </c>
      <c r="L27" s="15">
        <v>90</v>
      </c>
      <c r="M27" s="15">
        <v>523</v>
      </c>
      <c r="N27" s="15">
        <v>4</v>
      </c>
      <c r="O27" s="15">
        <v>92</v>
      </c>
      <c r="P27" s="15">
        <v>88</v>
      </c>
      <c r="Q27" s="15">
        <v>92</v>
      </c>
      <c r="R27" s="15">
        <v>87</v>
      </c>
      <c r="S27" s="15">
        <v>85</v>
      </c>
      <c r="T27" s="15">
        <v>90</v>
      </c>
      <c r="U27" s="1">
        <f t="shared" si="0"/>
        <v>534</v>
      </c>
      <c r="V27" s="15">
        <v>10</v>
      </c>
      <c r="W27" s="15">
        <f t="shared" si="1"/>
        <v>1057</v>
      </c>
      <c r="X27" s="15">
        <f t="shared" si="1"/>
        <v>14</v>
      </c>
      <c r="Y27" s="15">
        <v>85.7</v>
      </c>
      <c r="Z27" s="21">
        <f t="shared" si="2"/>
        <v>1142.7</v>
      </c>
      <c r="AA27" s="15"/>
    </row>
    <row r="28" spans="1:27" s="1" customFormat="1" x14ac:dyDescent="0.35">
      <c r="A28" s="10">
        <v>9</v>
      </c>
      <c r="B28" s="11">
        <v>215</v>
      </c>
      <c r="C28" s="12" t="s">
        <v>365</v>
      </c>
      <c r="D28" s="12" t="s">
        <v>255</v>
      </c>
      <c r="E28" s="11"/>
      <c r="F28" s="11" t="s">
        <v>27</v>
      </c>
      <c r="G28" s="15">
        <v>83</v>
      </c>
      <c r="H28" s="15">
        <v>87</v>
      </c>
      <c r="I28" s="15">
        <v>90</v>
      </c>
      <c r="J28" s="15">
        <v>83</v>
      </c>
      <c r="K28" s="15">
        <v>92</v>
      </c>
      <c r="L28" s="15">
        <v>87</v>
      </c>
      <c r="M28" s="15">
        <v>522</v>
      </c>
      <c r="N28" s="15">
        <v>2</v>
      </c>
      <c r="O28" s="15">
        <v>87</v>
      </c>
      <c r="P28" s="15">
        <v>88</v>
      </c>
      <c r="Q28" s="15">
        <v>94</v>
      </c>
      <c r="R28" s="15">
        <v>86</v>
      </c>
      <c r="S28" s="15">
        <v>96</v>
      </c>
      <c r="T28" s="15">
        <v>83</v>
      </c>
      <c r="U28" s="1">
        <f t="shared" ref="U28:U50" si="3">O28+P28+Q28+R28+S28+T28</f>
        <v>534</v>
      </c>
      <c r="V28" s="15">
        <v>9</v>
      </c>
      <c r="W28" s="15">
        <f t="shared" ref="W28:X50" si="4">M28+U28</f>
        <v>1056</v>
      </c>
      <c r="X28" s="15">
        <f t="shared" si="4"/>
        <v>11</v>
      </c>
      <c r="Y28" s="15"/>
      <c r="Z28" s="21"/>
      <c r="AA28" s="15"/>
    </row>
    <row r="29" spans="1:27" s="1" customFormat="1" x14ac:dyDescent="0.35">
      <c r="A29" s="10">
        <v>10</v>
      </c>
      <c r="B29" s="11">
        <v>192</v>
      </c>
      <c r="C29" s="12" t="s">
        <v>415</v>
      </c>
      <c r="D29" s="12" t="s">
        <v>245</v>
      </c>
      <c r="E29" s="11"/>
      <c r="F29" s="11" t="s">
        <v>27</v>
      </c>
      <c r="G29" s="15">
        <v>87</v>
      </c>
      <c r="H29" s="15">
        <v>86</v>
      </c>
      <c r="I29" s="15">
        <v>89</v>
      </c>
      <c r="J29" s="15">
        <v>90</v>
      </c>
      <c r="K29" s="15">
        <v>92</v>
      </c>
      <c r="L29" s="15">
        <v>89</v>
      </c>
      <c r="M29" s="15">
        <v>533</v>
      </c>
      <c r="N29" s="15">
        <v>4</v>
      </c>
      <c r="O29" s="15">
        <v>90</v>
      </c>
      <c r="P29" s="15">
        <v>89</v>
      </c>
      <c r="Q29" s="15">
        <v>87</v>
      </c>
      <c r="R29" s="15">
        <v>86</v>
      </c>
      <c r="S29" s="15">
        <v>85</v>
      </c>
      <c r="T29" s="15">
        <v>84</v>
      </c>
      <c r="U29" s="1">
        <f t="shared" si="3"/>
        <v>521</v>
      </c>
      <c r="V29" s="15">
        <v>5</v>
      </c>
      <c r="W29" s="15">
        <f t="shared" si="4"/>
        <v>1054</v>
      </c>
      <c r="X29" s="15">
        <f t="shared" si="4"/>
        <v>9</v>
      </c>
      <c r="Y29" s="15"/>
      <c r="Z29" s="21"/>
      <c r="AA29" s="15"/>
    </row>
    <row r="30" spans="1:27" s="1" customFormat="1" x14ac:dyDescent="0.35">
      <c r="A30" s="10">
        <v>11</v>
      </c>
      <c r="B30" s="11">
        <v>50</v>
      </c>
      <c r="C30" s="12" t="s">
        <v>417</v>
      </c>
      <c r="D30" s="12" t="s">
        <v>236</v>
      </c>
      <c r="E30" s="11"/>
      <c r="F30" s="11" t="s">
        <v>27</v>
      </c>
      <c r="G30" s="15">
        <v>89</v>
      </c>
      <c r="H30" s="15">
        <v>81</v>
      </c>
      <c r="I30" s="15">
        <v>88</v>
      </c>
      <c r="J30" s="15">
        <v>85</v>
      </c>
      <c r="K30" s="15">
        <v>89</v>
      </c>
      <c r="L30" s="15">
        <v>88</v>
      </c>
      <c r="M30" s="15">
        <v>520</v>
      </c>
      <c r="N30" s="15">
        <v>4</v>
      </c>
      <c r="O30" s="15">
        <v>97</v>
      </c>
      <c r="P30" s="15">
        <v>88</v>
      </c>
      <c r="Q30" s="15">
        <v>85</v>
      </c>
      <c r="R30" s="15">
        <v>84</v>
      </c>
      <c r="S30" s="15">
        <v>85</v>
      </c>
      <c r="T30" s="15">
        <v>89</v>
      </c>
      <c r="U30" s="1">
        <f t="shared" si="3"/>
        <v>528</v>
      </c>
      <c r="V30" s="15">
        <v>9</v>
      </c>
      <c r="W30" s="15">
        <f t="shared" si="4"/>
        <v>1048</v>
      </c>
      <c r="X30" s="15">
        <f t="shared" si="4"/>
        <v>13</v>
      </c>
      <c r="Y30" s="15"/>
      <c r="Z30" s="15"/>
      <c r="AA30" s="15"/>
    </row>
    <row r="31" spans="1:27" s="1" customFormat="1" x14ac:dyDescent="0.35">
      <c r="A31" s="10">
        <v>12</v>
      </c>
      <c r="B31" s="11">
        <v>241</v>
      </c>
      <c r="C31" s="12" t="s">
        <v>264</v>
      </c>
      <c r="D31" s="12" t="s">
        <v>265</v>
      </c>
      <c r="E31" s="11"/>
      <c r="F31" s="11" t="s">
        <v>27</v>
      </c>
      <c r="G31" s="15">
        <v>87</v>
      </c>
      <c r="H31" s="15">
        <v>82</v>
      </c>
      <c r="I31" s="15">
        <v>81</v>
      </c>
      <c r="J31" s="15">
        <v>91</v>
      </c>
      <c r="K31" s="15">
        <v>85</v>
      </c>
      <c r="L31" s="15">
        <v>89</v>
      </c>
      <c r="M31" s="15">
        <v>515</v>
      </c>
      <c r="N31" s="15">
        <v>1</v>
      </c>
      <c r="O31" s="10">
        <v>88</v>
      </c>
      <c r="P31" s="10">
        <v>85</v>
      </c>
      <c r="Q31" s="10">
        <v>89</v>
      </c>
      <c r="R31" s="10">
        <v>89</v>
      </c>
      <c r="S31" s="10">
        <v>88</v>
      </c>
      <c r="T31" s="10">
        <v>90</v>
      </c>
      <c r="U31" s="1">
        <f t="shared" si="3"/>
        <v>529</v>
      </c>
      <c r="V31" s="10">
        <v>8</v>
      </c>
      <c r="W31" s="15">
        <f t="shared" si="4"/>
        <v>1044</v>
      </c>
      <c r="X31" s="15">
        <f t="shared" si="4"/>
        <v>9</v>
      </c>
      <c r="Y31" s="15"/>
      <c r="Z31" s="15"/>
      <c r="AA31" s="15"/>
    </row>
    <row r="32" spans="1:27" s="1" customFormat="1" x14ac:dyDescent="0.35">
      <c r="A32" s="10">
        <v>13</v>
      </c>
      <c r="B32" s="11">
        <v>86</v>
      </c>
      <c r="C32" s="12" t="s">
        <v>277</v>
      </c>
      <c r="D32" s="12" t="s">
        <v>246</v>
      </c>
      <c r="E32" s="11" t="s">
        <v>26</v>
      </c>
      <c r="F32" s="11" t="s">
        <v>27</v>
      </c>
      <c r="G32" s="10">
        <v>85</v>
      </c>
      <c r="H32" s="10">
        <v>88</v>
      </c>
      <c r="I32" s="10">
        <v>88</v>
      </c>
      <c r="J32" s="10">
        <v>82</v>
      </c>
      <c r="K32" s="10">
        <v>85</v>
      </c>
      <c r="L32" s="10">
        <v>89</v>
      </c>
      <c r="M32" s="10">
        <v>517</v>
      </c>
      <c r="N32" s="10">
        <v>5</v>
      </c>
      <c r="O32" s="10">
        <v>84</v>
      </c>
      <c r="P32" s="15">
        <v>84</v>
      </c>
      <c r="Q32" s="15">
        <v>91</v>
      </c>
      <c r="R32" s="10">
        <v>85</v>
      </c>
      <c r="S32" s="10">
        <v>94</v>
      </c>
      <c r="T32" s="10">
        <v>87</v>
      </c>
      <c r="U32" s="1">
        <f t="shared" si="3"/>
        <v>525</v>
      </c>
      <c r="V32" s="15">
        <v>1</v>
      </c>
      <c r="W32" s="15">
        <f t="shared" si="4"/>
        <v>1042</v>
      </c>
      <c r="X32" s="15">
        <f t="shared" si="4"/>
        <v>6</v>
      </c>
      <c r="Y32" s="15"/>
      <c r="Z32" s="15"/>
      <c r="AA32" s="15"/>
    </row>
    <row r="33" spans="1:27" s="5" customFormat="1" x14ac:dyDescent="0.35">
      <c r="A33" s="10">
        <v>14</v>
      </c>
      <c r="B33" s="11">
        <v>239</v>
      </c>
      <c r="C33" s="12" t="s">
        <v>391</v>
      </c>
      <c r="D33" s="12" t="s">
        <v>199</v>
      </c>
      <c r="E33" s="11" t="s">
        <v>392</v>
      </c>
      <c r="F33" s="11" t="s">
        <v>392</v>
      </c>
      <c r="G33" s="15">
        <v>87</v>
      </c>
      <c r="H33" s="15">
        <v>84</v>
      </c>
      <c r="I33" s="15">
        <v>86</v>
      </c>
      <c r="J33" s="15">
        <v>91</v>
      </c>
      <c r="K33" s="15">
        <v>82</v>
      </c>
      <c r="L33" s="15">
        <v>84</v>
      </c>
      <c r="M33" s="15">
        <v>514</v>
      </c>
      <c r="N33" s="15">
        <v>4</v>
      </c>
      <c r="O33" s="15">
        <v>91</v>
      </c>
      <c r="P33" s="15">
        <v>84</v>
      </c>
      <c r="Q33" s="15">
        <v>90</v>
      </c>
      <c r="R33" s="15">
        <v>87</v>
      </c>
      <c r="S33" s="15">
        <v>88</v>
      </c>
      <c r="T33" s="15">
        <v>86</v>
      </c>
      <c r="U33" s="1">
        <f t="shared" si="3"/>
        <v>526</v>
      </c>
      <c r="V33" s="15">
        <v>4</v>
      </c>
      <c r="W33" s="15">
        <f t="shared" si="4"/>
        <v>1040</v>
      </c>
      <c r="X33" s="15">
        <f t="shared" si="4"/>
        <v>8</v>
      </c>
      <c r="Y33" s="10"/>
      <c r="Z33" s="10"/>
      <c r="AA33" s="10"/>
    </row>
    <row r="34" spans="1:27" s="1" customFormat="1" x14ac:dyDescent="0.35">
      <c r="A34" s="10">
        <v>15</v>
      </c>
      <c r="B34" s="11">
        <v>128</v>
      </c>
      <c r="C34" s="12" t="s">
        <v>387</v>
      </c>
      <c r="D34" s="12" t="s">
        <v>188</v>
      </c>
      <c r="E34" s="11" t="s">
        <v>26</v>
      </c>
      <c r="F34" s="11" t="s">
        <v>56</v>
      </c>
      <c r="G34" s="15">
        <v>82</v>
      </c>
      <c r="H34" s="15">
        <v>88</v>
      </c>
      <c r="I34" s="15">
        <v>89</v>
      </c>
      <c r="J34" s="15">
        <v>80</v>
      </c>
      <c r="K34" s="15">
        <v>88</v>
      </c>
      <c r="L34" s="15">
        <v>81</v>
      </c>
      <c r="M34" s="15">
        <v>508</v>
      </c>
      <c r="N34" s="15">
        <v>0</v>
      </c>
      <c r="O34" s="15">
        <v>83</v>
      </c>
      <c r="P34" s="15">
        <v>88</v>
      </c>
      <c r="Q34" s="15">
        <v>92</v>
      </c>
      <c r="R34" s="15">
        <v>87</v>
      </c>
      <c r="S34" s="15">
        <v>87</v>
      </c>
      <c r="T34" s="15">
        <v>91</v>
      </c>
      <c r="U34" s="1">
        <f t="shared" si="3"/>
        <v>528</v>
      </c>
      <c r="V34" s="15">
        <v>4</v>
      </c>
      <c r="W34" s="15">
        <f t="shared" si="4"/>
        <v>1036</v>
      </c>
      <c r="X34" s="15">
        <f t="shared" si="4"/>
        <v>4</v>
      </c>
      <c r="Y34" s="15"/>
      <c r="Z34" s="15"/>
      <c r="AA34" s="15"/>
    </row>
    <row r="35" spans="1:27" s="1" customFormat="1" x14ac:dyDescent="0.35">
      <c r="A35" s="10">
        <v>16</v>
      </c>
      <c r="B35" s="11">
        <v>79</v>
      </c>
      <c r="C35" s="12" t="s">
        <v>289</v>
      </c>
      <c r="D35" s="12" t="s">
        <v>214</v>
      </c>
      <c r="E35" s="11"/>
      <c r="F35" s="11" t="s">
        <v>27</v>
      </c>
      <c r="G35" s="15">
        <v>91</v>
      </c>
      <c r="H35" s="15">
        <v>85</v>
      </c>
      <c r="I35" s="15">
        <v>87</v>
      </c>
      <c r="J35" s="15">
        <v>86</v>
      </c>
      <c r="K35" s="15">
        <v>86</v>
      </c>
      <c r="L35" s="15">
        <v>81</v>
      </c>
      <c r="M35" s="15">
        <v>516</v>
      </c>
      <c r="N35" s="15">
        <v>5</v>
      </c>
      <c r="O35" s="15">
        <v>92</v>
      </c>
      <c r="P35" s="15">
        <v>84</v>
      </c>
      <c r="Q35" s="15">
        <v>85</v>
      </c>
      <c r="R35" s="15">
        <v>83</v>
      </c>
      <c r="S35" s="15">
        <v>82</v>
      </c>
      <c r="T35" s="15">
        <v>80</v>
      </c>
      <c r="U35" s="1">
        <f t="shared" si="3"/>
        <v>506</v>
      </c>
      <c r="V35" s="15">
        <v>2</v>
      </c>
      <c r="W35" s="15">
        <f t="shared" si="4"/>
        <v>1022</v>
      </c>
      <c r="X35" s="15">
        <f t="shared" si="4"/>
        <v>7</v>
      </c>
      <c r="Y35" s="15"/>
      <c r="Z35" s="15"/>
      <c r="AA35" s="15"/>
    </row>
    <row r="36" spans="1:27" s="1" customFormat="1" x14ac:dyDescent="0.35">
      <c r="A36" s="10">
        <v>17</v>
      </c>
      <c r="B36" s="11">
        <v>40</v>
      </c>
      <c r="C36" s="12" t="s">
        <v>412</v>
      </c>
      <c r="D36" s="12" t="s">
        <v>167</v>
      </c>
      <c r="E36" s="11" t="s">
        <v>253</v>
      </c>
      <c r="F36" s="11" t="s">
        <v>38</v>
      </c>
      <c r="G36" s="15">
        <v>84</v>
      </c>
      <c r="H36" s="15">
        <v>96</v>
      </c>
      <c r="I36" s="15">
        <v>87</v>
      </c>
      <c r="J36" s="15">
        <v>88</v>
      </c>
      <c r="K36" s="15">
        <v>81</v>
      </c>
      <c r="L36" s="15">
        <v>92</v>
      </c>
      <c r="M36" s="15">
        <v>528</v>
      </c>
      <c r="N36" s="15">
        <v>5</v>
      </c>
      <c r="O36" s="15">
        <v>83</v>
      </c>
      <c r="P36" s="15">
        <v>76</v>
      </c>
      <c r="Q36" s="15">
        <v>86</v>
      </c>
      <c r="R36" s="15">
        <v>80</v>
      </c>
      <c r="S36" s="15">
        <v>83</v>
      </c>
      <c r="T36" s="15">
        <v>84</v>
      </c>
      <c r="U36" s="1">
        <f t="shared" si="3"/>
        <v>492</v>
      </c>
      <c r="V36" s="15">
        <v>4</v>
      </c>
      <c r="W36" s="15">
        <f t="shared" si="4"/>
        <v>1020</v>
      </c>
      <c r="X36" s="15">
        <f t="shared" si="4"/>
        <v>9</v>
      </c>
      <c r="Y36" s="15"/>
      <c r="Z36" s="15"/>
      <c r="AA36" s="15"/>
    </row>
    <row r="37" spans="1:27" s="1" customFormat="1" x14ac:dyDescent="0.35">
      <c r="A37" s="10">
        <v>18</v>
      </c>
      <c r="B37" s="11">
        <v>148</v>
      </c>
      <c r="C37" s="12" t="s">
        <v>268</v>
      </c>
      <c r="D37" s="12" t="s">
        <v>269</v>
      </c>
      <c r="E37" s="11" t="s">
        <v>96</v>
      </c>
      <c r="F37" s="11" t="s">
        <v>27</v>
      </c>
      <c r="G37" s="15">
        <v>81</v>
      </c>
      <c r="H37" s="15">
        <v>83</v>
      </c>
      <c r="I37" s="15">
        <v>82</v>
      </c>
      <c r="J37" s="15">
        <v>90</v>
      </c>
      <c r="K37" s="15">
        <v>79</v>
      </c>
      <c r="L37" s="15">
        <v>88</v>
      </c>
      <c r="M37" s="15">
        <v>503</v>
      </c>
      <c r="N37" s="15">
        <v>3</v>
      </c>
      <c r="O37" s="15">
        <v>91</v>
      </c>
      <c r="P37" s="15">
        <v>87</v>
      </c>
      <c r="Q37" s="15">
        <v>85</v>
      </c>
      <c r="R37" s="15">
        <v>88</v>
      </c>
      <c r="S37" s="15">
        <v>84</v>
      </c>
      <c r="T37" s="15">
        <v>82</v>
      </c>
      <c r="U37" s="1">
        <f t="shared" si="3"/>
        <v>517</v>
      </c>
      <c r="V37" s="15">
        <v>2</v>
      </c>
      <c r="W37" s="15">
        <f t="shared" si="4"/>
        <v>1020</v>
      </c>
      <c r="X37" s="15">
        <f t="shared" si="4"/>
        <v>5</v>
      </c>
      <c r="Y37" s="15"/>
      <c r="Z37" s="15"/>
      <c r="AA37" s="15"/>
    </row>
    <row r="38" spans="1:27" s="1" customFormat="1" x14ac:dyDescent="0.35">
      <c r="A38" s="10">
        <v>19</v>
      </c>
      <c r="B38" s="11">
        <v>194</v>
      </c>
      <c r="C38" s="12" t="s">
        <v>413</v>
      </c>
      <c r="D38" s="12" t="s">
        <v>414</v>
      </c>
      <c r="E38" s="11"/>
      <c r="F38" s="11" t="s">
        <v>27</v>
      </c>
      <c r="G38" s="15">
        <v>87</v>
      </c>
      <c r="H38" s="15">
        <v>87</v>
      </c>
      <c r="I38" s="15">
        <v>88</v>
      </c>
      <c r="J38" s="15">
        <v>83</v>
      </c>
      <c r="K38" s="15">
        <v>88</v>
      </c>
      <c r="L38" s="15">
        <v>80</v>
      </c>
      <c r="M38" s="15">
        <v>513</v>
      </c>
      <c r="N38" s="15">
        <v>2</v>
      </c>
      <c r="O38" s="15">
        <v>83</v>
      </c>
      <c r="P38" s="15">
        <v>91</v>
      </c>
      <c r="Q38" s="15">
        <v>81</v>
      </c>
      <c r="R38" s="15">
        <v>82</v>
      </c>
      <c r="S38" s="15">
        <v>92</v>
      </c>
      <c r="T38" s="15">
        <v>74</v>
      </c>
      <c r="U38" s="1">
        <f t="shared" si="3"/>
        <v>503</v>
      </c>
      <c r="V38" s="15">
        <v>5</v>
      </c>
      <c r="W38" s="15">
        <f t="shared" si="4"/>
        <v>1016</v>
      </c>
      <c r="X38" s="15">
        <f t="shared" si="4"/>
        <v>7</v>
      </c>
      <c r="Y38" s="15"/>
      <c r="Z38" s="15"/>
      <c r="AA38" s="15"/>
    </row>
    <row r="39" spans="1:27" s="1" customFormat="1" x14ac:dyDescent="0.35">
      <c r="A39" s="10">
        <v>20</v>
      </c>
      <c r="B39" s="11">
        <v>242</v>
      </c>
      <c r="C39" s="12" t="s">
        <v>280</v>
      </c>
      <c r="D39" s="12" t="s">
        <v>309</v>
      </c>
      <c r="E39" s="11" t="s">
        <v>96</v>
      </c>
      <c r="F39" s="11" t="s">
        <v>56</v>
      </c>
      <c r="G39" s="15">
        <v>85</v>
      </c>
      <c r="H39" s="15">
        <v>87</v>
      </c>
      <c r="I39" s="15">
        <v>81</v>
      </c>
      <c r="J39" s="15">
        <v>82</v>
      </c>
      <c r="K39" s="15">
        <v>81</v>
      </c>
      <c r="L39" s="15">
        <v>93</v>
      </c>
      <c r="M39" s="15">
        <v>509</v>
      </c>
      <c r="N39" s="15">
        <v>7</v>
      </c>
      <c r="O39" s="15">
        <v>78</v>
      </c>
      <c r="P39" s="15">
        <v>87</v>
      </c>
      <c r="Q39" s="15">
        <v>92</v>
      </c>
      <c r="R39" s="15">
        <v>80</v>
      </c>
      <c r="S39" s="15">
        <v>82</v>
      </c>
      <c r="T39" s="15">
        <v>86</v>
      </c>
      <c r="U39" s="1">
        <f t="shared" si="3"/>
        <v>505</v>
      </c>
      <c r="V39" s="15">
        <v>4</v>
      </c>
      <c r="W39" s="15">
        <f t="shared" si="4"/>
        <v>1014</v>
      </c>
      <c r="X39" s="15">
        <f t="shared" si="4"/>
        <v>11</v>
      </c>
      <c r="Y39" s="15"/>
      <c r="Z39" s="15"/>
      <c r="AA39" s="15"/>
    </row>
    <row r="40" spans="1:27" s="1" customFormat="1" x14ac:dyDescent="0.35">
      <c r="A40" s="10">
        <v>21</v>
      </c>
      <c r="B40" s="11">
        <v>2</v>
      </c>
      <c r="C40" s="12" t="s">
        <v>372</v>
      </c>
      <c r="D40" s="12" t="s">
        <v>373</v>
      </c>
      <c r="E40" s="11" t="s">
        <v>26</v>
      </c>
      <c r="F40" s="11" t="s">
        <v>38</v>
      </c>
      <c r="G40" s="15">
        <v>84</v>
      </c>
      <c r="H40" s="15">
        <v>85</v>
      </c>
      <c r="I40" s="15">
        <v>86</v>
      </c>
      <c r="J40" s="15">
        <v>81</v>
      </c>
      <c r="K40" s="15">
        <v>84</v>
      </c>
      <c r="L40" s="15">
        <v>80</v>
      </c>
      <c r="M40" s="15">
        <v>500</v>
      </c>
      <c r="N40" s="15">
        <v>3</v>
      </c>
      <c r="O40" s="15">
        <v>82</v>
      </c>
      <c r="P40" s="15">
        <v>77</v>
      </c>
      <c r="Q40" s="15">
        <v>91</v>
      </c>
      <c r="R40" s="15">
        <v>92</v>
      </c>
      <c r="S40" s="15">
        <v>84</v>
      </c>
      <c r="T40" s="15">
        <v>87</v>
      </c>
      <c r="U40" s="1">
        <f t="shared" si="3"/>
        <v>513</v>
      </c>
      <c r="V40" s="15">
        <v>2</v>
      </c>
      <c r="W40" s="15">
        <f t="shared" si="4"/>
        <v>1013</v>
      </c>
      <c r="X40" s="15">
        <f t="shared" si="4"/>
        <v>5</v>
      </c>
      <c r="Y40" s="15"/>
      <c r="Z40" s="15"/>
      <c r="AA40" s="15"/>
    </row>
    <row r="41" spans="1:27" s="1" customFormat="1" x14ac:dyDescent="0.35">
      <c r="A41" s="10">
        <v>22</v>
      </c>
      <c r="B41" s="11">
        <v>84</v>
      </c>
      <c r="C41" s="12" t="s">
        <v>403</v>
      </c>
      <c r="D41" s="12" t="s">
        <v>404</v>
      </c>
      <c r="E41" s="11" t="s">
        <v>253</v>
      </c>
      <c r="F41" s="11" t="s">
        <v>38</v>
      </c>
      <c r="G41" s="15">
        <v>85</v>
      </c>
      <c r="H41" s="15">
        <v>82</v>
      </c>
      <c r="I41" s="15">
        <v>83</v>
      </c>
      <c r="J41" s="15">
        <v>86</v>
      </c>
      <c r="K41" s="15">
        <v>86</v>
      </c>
      <c r="L41" s="15">
        <v>77</v>
      </c>
      <c r="M41" s="15">
        <v>499</v>
      </c>
      <c r="N41" s="15">
        <v>1</v>
      </c>
      <c r="O41" s="15">
        <v>76</v>
      </c>
      <c r="P41" s="15">
        <v>86</v>
      </c>
      <c r="Q41" s="15">
        <v>88</v>
      </c>
      <c r="R41" s="15">
        <v>88</v>
      </c>
      <c r="S41" s="15">
        <v>87</v>
      </c>
      <c r="T41" s="15">
        <v>88</v>
      </c>
      <c r="U41" s="1">
        <f t="shared" si="3"/>
        <v>513</v>
      </c>
      <c r="V41" s="15">
        <v>6</v>
      </c>
      <c r="W41" s="15">
        <f t="shared" si="4"/>
        <v>1012</v>
      </c>
      <c r="X41" s="15">
        <f t="shared" si="4"/>
        <v>7</v>
      </c>
      <c r="Y41" s="15"/>
      <c r="Z41" s="15"/>
      <c r="AA41" s="15"/>
    </row>
    <row r="42" spans="1:27" s="1" customFormat="1" x14ac:dyDescent="0.35">
      <c r="A42" s="10">
        <v>23</v>
      </c>
      <c r="B42" s="11">
        <v>116</v>
      </c>
      <c r="C42" s="12" t="s">
        <v>376</v>
      </c>
      <c r="D42" s="12" t="s">
        <v>236</v>
      </c>
      <c r="E42" s="11" t="s">
        <v>253</v>
      </c>
      <c r="F42" s="11" t="s">
        <v>56</v>
      </c>
      <c r="G42" s="15">
        <v>72</v>
      </c>
      <c r="H42" s="15">
        <v>76</v>
      </c>
      <c r="I42" s="15">
        <v>82</v>
      </c>
      <c r="J42" s="15">
        <v>83</v>
      </c>
      <c r="K42" s="15">
        <v>81</v>
      </c>
      <c r="L42" s="15">
        <v>74</v>
      </c>
      <c r="M42" s="15">
        <v>468</v>
      </c>
      <c r="N42" s="15">
        <v>1</v>
      </c>
      <c r="O42" s="15">
        <v>78</v>
      </c>
      <c r="P42" s="15">
        <v>89</v>
      </c>
      <c r="Q42" s="15">
        <v>73</v>
      </c>
      <c r="R42" s="15">
        <v>86</v>
      </c>
      <c r="S42" s="15">
        <v>90</v>
      </c>
      <c r="T42" s="15">
        <v>78</v>
      </c>
      <c r="U42" s="1">
        <f t="shared" si="3"/>
        <v>494</v>
      </c>
      <c r="V42" s="15">
        <v>3</v>
      </c>
      <c r="W42" s="15">
        <f t="shared" si="4"/>
        <v>962</v>
      </c>
      <c r="X42" s="15">
        <f t="shared" si="4"/>
        <v>4</v>
      </c>
      <c r="Y42" s="15"/>
      <c r="Z42" s="15"/>
      <c r="AA42" s="15"/>
    </row>
    <row r="43" spans="1:27" s="1" customFormat="1" x14ac:dyDescent="0.35">
      <c r="A43" s="10">
        <v>24</v>
      </c>
      <c r="B43" s="11">
        <v>173</v>
      </c>
      <c r="C43" s="12" t="s">
        <v>531</v>
      </c>
      <c r="D43" s="12" t="s">
        <v>192</v>
      </c>
      <c r="E43" s="11"/>
      <c r="F43" s="11" t="s">
        <v>34</v>
      </c>
      <c r="G43" s="15">
        <v>69</v>
      </c>
      <c r="H43" s="15">
        <v>73</v>
      </c>
      <c r="I43" s="15">
        <v>82</v>
      </c>
      <c r="J43" s="15">
        <v>85</v>
      </c>
      <c r="K43" s="15">
        <v>80</v>
      </c>
      <c r="L43" s="15">
        <v>88</v>
      </c>
      <c r="M43" s="15">
        <v>477</v>
      </c>
      <c r="N43" s="15">
        <v>2</v>
      </c>
      <c r="O43" s="15">
        <v>87</v>
      </c>
      <c r="P43" s="15">
        <v>82</v>
      </c>
      <c r="Q43" s="15">
        <v>84</v>
      </c>
      <c r="R43" s="15">
        <v>83</v>
      </c>
      <c r="S43" s="15">
        <v>80</v>
      </c>
      <c r="T43" s="15">
        <v>67</v>
      </c>
      <c r="U43" s="1">
        <f t="shared" si="3"/>
        <v>483</v>
      </c>
      <c r="V43" s="15">
        <v>4</v>
      </c>
      <c r="W43" s="15">
        <f t="shared" si="4"/>
        <v>960</v>
      </c>
      <c r="X43" s="15">
        <f t="shared" si="4"/>
        <v>6</v>
      </c>
      <c r="Y43" s="15"/>
      <c r="Z43" s="15"/>
      <c r="AA43" s="15"/>
    </row>
    <row r="44" spans="1:27" s="1" customFormat="1" x14ac:dyDescent="0.35">
      <c r="A44" s="10">
        <v>25</v>
      </c>
      <c r="B44" s="11">
        <v>105</v>
      </c>
      <c r="C44" s="12" t="s">
        <v>402</v>
      </c>
      <c r="D44" s="12" t="s">
        <v>272</v>
      </c>
      <c r="E44" s="11" t="s">
        <v>283</v>
      </c>
      <c r="F44" s="11" t="s">
        <v>34</v>
      </c>
      <c r="G44" s="15">
        <v>80</v>
      </c>
      <c r="H44" s="15">
        <v>83</v>
      </c>
      <c r="I44" s="15">
        <v>80</v>
      </c>
      <c r="J44" s="15">
        <v>74</v>
      </c>
      <c r="K44" s="15">
        <v>84</v>
      </c>
      <c r="L44" s="15">
        <v>80</v>
      </c>
      <c r="M44" s="15">
        <v>481</v>
      </c>
      <c r="N44" s="15">
        <v>1</v>
      </c>
      <c r="O44" s="15">
        <v>82</v>
      </c>
      <c r="P44" s="15">
        <v>82</v>
      </c>
      <c r="Q44" s="15">
        <v>80</v>
      </c>
      <c r="R44" s="15">
        <v>72</v>
      </c>
      <c r="S44" s="15">
        <v>81</v>
      </c>
      <c r="T44" s="15">
        <v>79</v>
      </c>
      <c r="U44" s="1">
        <f t="shared" si="3"/>
        <v>476</v>
      </c>
      <c r="V44" s="15">
        <v>2</v>
      </c>
      <c r="W44" s="15">
        <f t="shared" si="4"/>
        <v>957</v>
      </c>
      <c r="X44" s="15">
        <f t="shared" si="4"/>
        <v>3</v>
      </c>
      <c r="Y44" s="15"/>
      <c r="Z44" s="15"/>
      <c r="AA44" s="15"/>
    </row>
    <row r="45" spans="1:27" s="1" customFormat="1" x14ac:dyDescent="0.35">
      <c r="A45" s="10">
        <v>26</v>
      </c>
      <c r="B45" s="11">
        <v>249</v>
      </c>
      <c r="C45" s="12" t="s">
        <v>284</v>
      </c>
      <c r="D45" s="12" t="s">
        <v>246</v>
      </c>
      <c r="E45" s="11" t="s">
        <v>26</v>
      </c>
      <c r="F45" s="11" t="s">
        <v>38</v>
      </c>
      <c r="G45" s="15">
        <v>83</v>
      </c>
      <c r="H45" s="15">
        <v>73</v>
      </c>
      <c r="I45" s="15">
        <v>75</v>
      </c>
      <c r="J45" s="15">
        <v>82</v>
      </c>
      <c r="K45" s="15">
        <v>75</v>
      </c>
      <c r="L45" s="15">
        <v>80</v>
      </c>
      <c r="M45" s="15">
        <v>468</v>
      </c>
      <c r="N45" s="15">
        <v>2</v>
      </c>
      <c r="O45" s="15">
        <v>79</v>
      </c>
      <c r="P45" s="15">
        <v>83</v>
      </c>
      <c r="Q45" s="15">
        <v>73</v>
      </c>
      <c r="R45" s="15">
        <v>74</v>
      </c>
      <c r="S45" s="15">
        <v>84</v>
      </c>
      <c r="T45" s="15">
        <v>84</v>
      </c>
      <c r="U45" s="1">
        <f t="shared" si="3"/>
        <v>477</v>
      </c>
      <c r="V45" s="15">
        <v>4</v>
      </c>
      <c r="W45" s="15">
        <f t="shared" si="4"/>
        <v>945</v>
      </c>
      <c r="X45" s="15">
        <f t="shared" si="4"/>
        <v>6</v>
      </c>
      <c r="Y45" s="15"/>
      <c r="Z45" s="15"/>
      <c r="AA45" s="15"/>
    </row>
    <row r="46" spans="1:27" s="1" customFormat="1" x14ac:dyDescent="0.35">
      <c r="A46" s="10">
        <v>27</v>
      </c>
      <c r="B46" s="11">
        <v>172</v>
      </c>
      <c r="C46" s="12" t="s">
        <v>396</v>
      </c>
      <c r="D46" s="12" t="s">
        <v>397</v>
      </c>
      <c r="E46" s="11" t="s">
        <v>96</v>
      </c>
      <c r="F46" s="11" t="s">
        <v>34</v>
      </c>
      <c r="G46" s="15">
        <v>64</v>
      </c>
      <c r="H46" s="15">
        <v>71</v>
      </c>
      <c r="I46" s="15">
        <v>81</v>
      </c>
      <c r="J46" s="15">
        <v>74</v>
      </c>
      <c r="K46" s="15">
        <v>68</v>
      </c>
      <c r="L46" s="15">
        <v>78</v>
      </c>
      <c r="M46" s="15">
        <v>436</v>
      </c>
      <c r="N46" s="15">
        <v>1</v>
      </c>
      <c r="O46" s="15">
        <v>73</v>
      </c>
      <c r="P46" s="15">
        <v>76</v>
      </c>
      <c r="Q46" s="15">
        <v>72</v>
      </c>
      <c r="R46" s="15">
        <v>81</v>
      </c>
      <c r="S46" s="15">
        <v>80</v>
      </c>
      <c r="T46" s="15">
        <v>81</v>
      </c>
      <c r="U46" s="1">
        <f t="shared" si="3"/>
        <v>463</v>
      </c>
      <c r="V46" s="15">
        <v>3</v>
      </c>
      <c r="W46" s="15">
        <f t="shared" si="4"/>
        <v>899</v>
      </c>
      <c r="X46" s="15">
        <f t="shared" si="4"/>
        <v>4</v>
      </c>
      <c r="Y46" s="15"/>
      <c r="Z46" s="15"/>
      <c r="AA46" s="15"/>
    </row>
    <row r="47" spans="1:27" s="1" customFormat="1" x14ac:dyDescent="0.35">
      <c r="A47" s="10">
        <v>28</v>
      </c>
      <c r="B47" s="12">
        <v>257</v>
      </c>
      <c r="C47" s="12" t="s">
        <v>494</v>
      </c>
      <c r="D47" s="12" t="s">
        <v>496</v>
      </c>
      <c r="E47" s="11" t="s">
        <v>96</v>
      </c>
      <c r="F47" s="11" t="s">
        <v>56</v>
      </c>
      <c r="G47" s="15">
        <v>77</v>
      </c>
      <c r="H47" s="15">
        <v>73</v>
      </c>
      <c r="I47" s="15">
        <v>78</v>
      </c>
      <c r="J47" s="15">
        <v>70</v>
      </c>
      <c r="K47" s="15">
        <v>70</v>
      </c>
      <c r="L47" s="15">
        <v>83</v>
      </c>
      <c r="M47" s="15">
        <v>451</v>
      </c>
      <c r="N47" s="15">
        <v>2</v>
      </c>
      <c r="O47" s="15">
        <v>75</v>
      </c>
      <c r="P47" s="15">
        <v>73</v>
      </c>
      <c r="Q47" s="15">
        <v>73</v>
      </c>
      <c r="R47" s="15">
        <v>66</v>
      </c>
      <c r="S47" s="15">
        <v>76</v>
      </c>
      <c r="T47" s="15">
        <v>80</v>
      </c>
      <c r="U47" s="1">
        <f t="shared" si="3"/>
        <v>443</v>
      </c>
      <c r="V47" s="15">
        <v>1</v>
      </c>
      <c r="W47" s="15">
        <f t="shared" si="4"/>
        <v>894</v>
      </c>
      <c r="X47" s="15">
        <f t="shared" si="4"/>
        <v>3</v>
      </c>
      <c r="Y47" s="15"/>
      <c r="Z47" s="15"/>
      <c r="AA47" s="15"/>
    </row>
    <row r="48" spans="1:27" s="1" customFormat="1" x14ac:dyDescent="0.35">
      <c r="A48" s="10">
        <v>28</v>
      </c>
      <c r="B48" s="11">
        <v>189</v>
      </c>
      <c r="C48" s="12" t="s">
        <v>529</v>
      </c>
      <c r="D48" s="12" t="s">
        <v>530</v>
      </c>
      <c r="E48" s="11"/>
      <c r="F48" s="11" t="s">
        <v>34</v>
      </c>
      <c r="G48" s="15">
        <v>74</v>
      </c>
      <c r="H48" s="15">
        <v>67</v>
      </c>
      <c r="I48" s="15">
        <v>76</v>
      </c>
      <c r="J48" s="15">
        <v>68</v>
      </c>
      <c r="K48" s="15">
        <v>66</v>
      </c>
      <c r="L48" s="15">
        <v>75</v>
      </c>
      <c r="M48" s="15">
        <v>426</v>
      </c>
      <c r="N48" s="15">
        <v>1</v>
      </c>
      <c r="O48" s="15">
        <v>84</v>
      </c>
      <c r="P48" s="15">
        <v>81</v>
      </c>
      <c r="Q48" s="15">
        <v>72</v>
      </c>
      <c r="R48" s="15">
        <v>68</v>
      </c>
      <c r="S48" s="15">
        <v>72</v>
      </c>
      <c r="T48" s="15">
        <v>82</v>
      </c>
      <c r="U48" s="1">
        <f t="shared" si="3"/>
        <v>459</v>
      </c>
      <c r="V48" s="15">
        <v>1</v>
      </c>
      <c r="W48" s="15">
        <f t="shared" si="4"/>
        <v>885</v>
      </c>
      <c r="X48" s="15">
        <f t="shared" si="4"/>
        <v>2</v>
      </c>
      <c r="Y48" s="15"/>
      <c r="Z48" s="15"/>
      <c r="AA48" s="15"/>
    </row>
    <row r="49" spans="1:27" s="1" customFormat="1" x14ac:dyDescent="0.35">
      <c r="A49" s="10">
        <v>29</v>
      </c>
      <c r="B49" s="11">
        <v>142</v>
      </c>
      <c r="C49" s="12" t="s">
        <v>281</v>
      </c>
      <c r="D49" s="12" t="s">
        <v>282</v>
      </c>
      <c r="E49" s="11" t="s">
        <v>283</v>
      </c>
      <c r="F49" s="11" t="s">
        <v>56</v>
      </c>
      <c r="G49" s="15">
        <v>69</v>
      </c>
      <c r="H49" s="15">
        <v>68</v>
      </c>
      <c r="I49" s="15">
        <v>73</v>
      </c>
      <c r="J49" s="15">
        <v>75</v>
      </c>
      <c r="K49" s="15">
        <v>74</v>
      </c>
      <c r="L49" s="15">
        <v>79</v>
      </c>
      <c r="M49" s="15">
        <v>438</v>
      </c>
      <c r="N49" s="15">
        <v>1</v>
      </c>
      <c r="O49" s="15">
        <v>87</v>
      </c>
      <c r="P49" s="15">
        <v>73</v>
      </c>
      <c r="Q49" s="15">
        <v>69</v>
      </c>
      <c r="R49" s="15">
        <v>72</v>
      </c>
      <c r="S49" s="15">
        <v>69</v>
      </c>
      <c r="T49" s="15">
        <v>73</v>
      </c>
      <c r="U49" s="1">
        <f t="shared" si="3"/>
        <v>443</v>
      </c>
      <c r="V49" s="15">
        <v>2</v>
      </c>
      <c r="W49" s="15">
        <f t="shared" si="4"/>
        <v>881</v>
      </c>
      <c r="X49" s="15">
        <f t="shared" si="4"/>
        <v>3</v>
      </c>
      <c r="Y49" s="15"/>
      <c r="Z49" s="15"/>
      <c r="AA49" s="15"/>
    </row>
    <row r="50" spans="1:27" s="1" customFormat="1" x14ac:dyDescent="0.35">
      <c r="A50" s="10">
        <v>30</v>
      </c>
      <c r="B50" s="11">
        <v>171</v>
      </c>
      <c r="C50" s="12" t="s">
        <v>388</v>
      </c>
      <c r="D50" s="12" t="s">
        <v>389</v>
      </c>
      <c r="E50" s="11" t="s">
        <v>253</v>
      </c>
      <c r="F50" s="11" t="s">
        <v>233</v>
      </c>
      <c r="G50" s="15">
        <v>57</v>
      </c>
      <c r="H50" s="15">
        <v>66</v>
      </c>
      <c r="I50" s="15">
        <v>55</v>
      </c>
      <c r="J50" s="15">
        <v>70</v>
      </c>
      <c r="K50" s="15">
        <v>61</v>
      </c>
      <c r="L50" s="15">
        <v>64</v>
      </c>
      <c r="M50" s="15">
        <v>373</v>
      </c>
      <c r="N50" s="15">
        <v>1</v>
      </c>
      <c r="O50" s="15">
        <v>74</v>
      </c>
      <c r="P50" s="15">
        <v>61</v>
      </c>
      <c r="Q50" s="15">
        <v>57</v>
      </c>
      <c r="R50" s="15">
        <v>79</v>
      </c>
      <c r="S50" s="15">
        <v>65</v>
      </c>
      <c r="T50" s="15">
        <v>68</v>
      </c>
      <c r="U50" s="1">
        <f t="shared" si="3"/>
        <v>404</v>
      </c>
      <c r="V50" s="15">
        <v>4</v>
      </c>
      <c r="W50" s="15">
        <f t="shared" si="4"/>
        <v>777</v>
      </c>
      <c r="X50" s="15">
        <f t="shared" si="4"/>
        <v>5</v>
      </c>
      <c r="Y50" s="15"/>
      <c r="Z50" s="15"/>
      <c r="AA50" s="15"/>
    </row>
    <row r="51" spans="1:27" x14ac:dyDescent="0.35">
      <c r="AA51" s="62"/>
    </row>
    <row r="52" spans="1:27" x14ac:dyDescent="0.35">
      <c r="AA52" s="30"/>
    </row>
    <row r="55" spans="1:27" s="3" customFormat="1" ht="18" x14ac:dyDescent="0.4">
      <c r="A55" s="2" t="s">
        <v>0</v>
      </c>
      <c r="B55" s="2"/>
      <c r="C55" s="2"/>
      <c r="D55" s="2"/>
      <c r="E55" s="2"/>
      <c r="F55" s="2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7"/>
    </row>
    <row r="56" spans="1:27" s="5" customFormat="1" ht="18" x14ac:dyDescent="0.4">
      <c r="A56" s="2" t="s">
        <v>622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10"/>
    </row>
    <row r="57" spans="1:27" s="5" customFormat="1" ht="18" x14ac:dyDescent="0.4">
      <c r="A57" s="2" t="s">
        <v>497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10"/>
    </row>
    <row r="58" spans="1:27" s="6" customFormat="1" x14ac:dyDescent="0.35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7" s="6" customFormat="1" x14ac:dyDescent="0.35">
      <c r="A59" s="6" t="s">
        <v>17</v>
      </c>
      <c r="F59" s="6" t="s">
        <v>545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22">
        <f>Z64</f>
        <v>1161.3</v>
      </c>
    </row>
    <row r="60" spans="1:27" s="6" customFormat="1" x14ac:dyDescent="0.35">
      <c r="A60" s="6" t="s">
        <v>4</v>
      </c>
      <c r="F60" s="6" t="s">
        <v>319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22">
        <f>Z65</f>
        <v>1137.3</v>
      </c>
    </row>
    <row r="61" spans="1:27" s="6" customFormat="1" x14ac:dyDescent="0.35">
      <c r="A61" s="6" t="s">
        <v>5</v>
      </c>
      <c r="F61" s="6" t="s">
        <v>623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22">
        <f>Z66</f>
        <v>1128.3</v>
      </c>
    </row>
    <row r="62" spans="1:27" s="6" customFormat="1" x14ac:dyDescent="0.35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7" x14ac:dyDescent="0.35">
      <c r="A63" s="7" t="s">
        <v>144</v>
      </c>
      <c r="B63" s="8" t="s">
        <v>19</v>
      </c>
      <c r="C63" s="9" t="s">
        <v>20</v>
      </c>
      <c r="D63" s="9" t="s">
        <v>21</v>
      </c>
      <c r="E63" s="8" t="s">
        <v>22</v>
      </c>
      <c r="F63" s="8" t="s">
        <v>23</v>
      </c>
      <c r="G63" s="14">
        <v>1</v>
      </c>
      <c r="H63" s="14">
        <v>2</v>
      </c>
      <c r="I63" s="14">
        <v>3</v>
      </c>
      <c r="J63" s="14">
        <v>4</v>
      </c>
      <c r="K63" s="14">
        <v>5</v>
      </c>
      <c r="L63" s="14">
        <v>6</v>
      </c>
      <c r="M63" s="14" t="s">
        <v>145</v>
      </c>
      <c r="N63" s="29" t="s">
        <v>493</v>
      </c>
      <c r="O63" s="14">
        <v>1</v>
      </c>
      <c r="P63" s="14">
        <v>2</v>
      </c>
      <c r="Q63" s="14">
        <v>3</v>
      </c>
      <c r="R63" s="14">
        <v>4</v>
      </c>
      <c r="S63" s="14">
        <v>5</v>
      </c>
      <c r="T63" s="14">
        <v>6</v>
      </c>
      <c r="U63" s="14" t="s">
        <v>146</v>
      </c>
      <c r="V63" s="29" t="s">
        <v>493</v>
      </c>
      <c r="W63" s="14" t="s">
        <v>150</v>
      </c>
      <c r="X63" s="29" t="s">
        <v>493</v>
      </c>
      <c r="Y63" s="14" t="s">
        <v>147</v>
      </c>
      <c r="Z63" s="14" t="s">
        <v>148</v>
      </c>
    </row>
    <row r="64" spans="1:27" s="1" customFormat="1" x14ac:dyDescent="0.35">
      <c r="A64" s="10">
        <v>1</v>
      </c>
      <c r="B64" s="11">
        <v>195</v>
      </c>
      <c r="C64" s="12" t="s">
        <v>382</v>
      </c>
      <c r="D64" s="12" t="s">
        <v>383</v>
      </c>
      <c r="E64" s="11" t="s">
        <v>26</v>
      </c>
      <c r="F64" s="11" t="s">
        <v>27</v>
      </c>
      <c r="G64" s="15">
        <v>88</v>
      </c>
      <c r="H64" s="15">
        <v>91</v>
      </c>
      <c r="I64" s="15">
        <v>90</v>
      </c>
      <c r="J64" s="15">
        <v>84</v>
      </c>
      <c r="K64" s="15">
        <v>89</v>
      </c>
      <c r="L64" s="15">
        <v>89</v>
      </c>
      <c r="M64" s="15">
        <v>531</v>
      </c>
      <c r="N64" s="15">
        <v>5</v>
      </c>
      <c r="O64" s="15">
        <v>91</v>
      </c>
      <c r="P64" s="15">
        <v>92</v>
      </c>
      <c r="Q64" s="15">
        <v>89</v>
      </c>
      <c r="R64" s="15">
        <v>92</v>
      </c>
      <c r="S64" s="15">
        <v>87</v>
      </c>
      <c r="T64" s="15">
        <v>86</v>
      </c>
      <c r="U64" s="1">
        <f>O64+P64+Q64+R64+S64+T64</f>
        <v>537</v>
      </c>
      <c r="V64" s="15">
        <v>7</v>
      </c>
      <c r="W64" s="15">
        <f t="shared" ref="W64:X68" si="5">M64+U64</f>
        <v>1068</v>
      </c>
      <c r="X64" s="15">
        <f t="shared" si="5"/>
        <v>12</v>
      </c>
      <c r="Y64" s="21">
        <v>93.3</v>
      </c>
      <c r="Z64" s="21">
        <f>Y64+W64</f>
        <v>1161.3</v>
      </c>
      <c r="AA64" s="15"/>
    </row>
    <row r="65" spans="1:27" s="1" customFormat="1" x14ac:dyDescent="0.35">
      <c r="A65" s="10">
        <v>2</v>
      </c>
      <c r="B65" s="11">
        <v>86</v>
      </c>
      <c r="C65" s="12" t="s">
        <v>277</v>
      </c>
      <c r="D65" s="12" t="s">
        <v>246</v>
      </c>
      <c r="E65" s="11" t="s">
        <v>26</v>
      </c>
      <c r="F65" s="11" t="s">
        <v>27</v>
      </c>
      <c r="G65" s="10">
        <v>85</v>
      </c>
      <c r="H65" s="10">
        <v>88</v>
      </c>
      <c r="I65" s="10">
        <v>88</v>
      </c>
      <c r="J65" s="10">
        <v>82</v>
      </c>
      <c r="K65" s="10">
        <v>85</v>
      </c>
      <c r="L65" s="10">
        <v>89</v>
      </c>
      <c r="M65" s="10">
        <v>517</v>
      </c>
      <c r="N65" s="10">
        <v>5</v>
      </c>
      <c r="O65" s="10">
        <v>84</v>
      </c>
      <c r="P65" s="15">
        <v>84</v>
      </c>
      <c r="Q65" s="15">
        <v>91</v>
      </c>
      <c r="R65" s="10">
        <v>85</v>
      </c>
      <c r="S65" s="10">
        <v>94</v>
      </c>
      <c r="T65" s="10">
        <v>87</v>
      </c>
      <c r="U65" s="1">
        <f>O65+P65+Q65+R65+S65+T65</f>
        <v>525</v>
      </c>
      <c r="V65" s="15">
        <v>1</v>
      </c>
      <c r="W65" s="15">
        <f t="shared" si="5"/>
        <v>1042</v>
      </c>
      <c r="X65" s="15">
        <f t="shared" si="5"/>
        <v>6</v>
      </c>
      <c r="Y65" s="21">
        <v>95.3</v>
      </c>
      <c r="Z65" s="21">
        <f>Y65+W65</f>
        <v>1137.3</v>
      </c>
      <c r="AA65" s="15"/>
    </row>
    <row r="66" spans="1:27" s="1" customFormat="1" x14ac:dyDescent="0.35">
      <c r="A66" s="10">
        <v>3</v>
      </c>
      <c r="B66" s="11">
        <v>128</v>
      </c>
      <c r="C66" s="12" t="s">
        <v>387</v>
      </c>
      <c r="D66" s="12" t="s">
        <v>188</v>
      </c>
      <c r="E66" s="11" t="s">
        <v>26</v>
      </c>
      <c r="F66" s="11" t="s">
        <v>56</v>
      </c>
      <c r="G66" s="15">
        <v>82</v>
      </c>
      <c r="H66" s="15">
        <v>88</v>
      </c>
      <c r="I66" s="15">
        <v>89</v>
      </c>
      <c r="J66" s="15">
        <v>80</v>
      </c>
      <c r="K66" s="15">
        <v>88</v>
      </c>
      <c r="L66" s="15">
        <v>81</v>
      </c>
      <c r="M66" s="15">
        <v>508</v>
      </c>
      <c r="N66" s="15">
        <v>0</v>
      </c>
      <c r="O66" s="15">
        <v>83</v>
      </c>
      <c r="P66" s="15">
        <v>88</v>
      </c>
      <c r="Q66" s="15">
        <v>92</v>
      </c>
      <c r="R66" s="15">
        <v>87</v>
      </c>
      <c r="S66" s="15">
        <v>87</v>
      </c>
      <c r="T66" s="15">
        <v>91</v>
      </c>
      <c r="U66" s="1">
        <f>O66+P66+Q66+R66+S66+T66</f>
        <v>528</v>
      </c>
      <c r="V66" s="15">
        <v>4</v>
      </c>
      <c r="W66" s="15">
        <f t="shared" si="5"/>
        <v>1036</v>
      </c>
      <c r="X66" s="15">
        <f t="shared" si="5"/>
        <v>4</v>
      </c>
      <c r="Y66" s="21">
        <v>92.3</v>
      </c>
      <c r="Z66" s="21">
        <f>Y66+W66</f>
        <v>1128.3</v>
      </c>
      <c r="AA66" s="15"/>
    </row>
    <row r="67" spans="1:27" s="1" customFormat="1" x14ac:dyDescent="0.35">
      <c r="A67" s="10">
        <v>4</v>
      </c>
      <c r="B67" s="11">
        <v>2</v>
      </c>
      <c r="C67" s="12" t="s">
        <v>372</v>
      </c>
      <c r="D67" s="12" t="s">
        <v>373</v>
      </c>
      <c r="E67" s="11" t="s">
        <v>26</v>
      </c>
      <c r="F67" s="11" t="s">
        <v>38</v>
      </c>
      <c r="G67" s="15">
        <v>84</v>
      </c>
      <c r="H67" s="15">
        <v>85</v>
      </c>
      <c r="I67" s="15">
        <v>86</v>
      </c>
      <c r="J67" s="15">
        <v>81</v>
      </c>
      <c r="K67" s="15">
        <v>84</v>
      </c>
      <c r="L67" s="15">
        <v>80</v>
      </c>
      <c r="M67" s="15">
        <v>500</v>
      </c>
      <c r="N67" s="15">
        <v>3</v>
      </c>
      <c r="O67" s="15">
        <v>82</v>
      </c>
      <c r="P67" s="15">
        <v>77</v>
      </c>
      <c r="Q67" s="15">
        <v>91</v>
      </c>
      <c r="R67" s="15">
        <v>92</v>
      </c>
      <c r="S67" s="15">
        <v>84</v>
      </c>
      <c r="T67" s="15">
        <v>87</v>
      </c>
      <c r="U67" s="1">
        <f>O67+P67+Q67+R67+S67+T67</f>
        <v>513</v>
      </c>
      <c r="V67" s="15">
        <v>2</v>
      </c>
      <c r="W67" s="15">
        <f t="shared" si="5"/>
        <v>1013</v>
      </c>
      <c r="X67" s="15">
        <f t="shared" si="5"/>
        <v>5</v>
      </c>
      <c r="Y67" s="21">
        <v>88.6</v>
      </c>
      <c r="Z67" s="21">
        <f>Y67+W67</f>
        <v>1101.5999999999999</v>
      </c>
      <c r="AA67" s="15"/>
    </row>
    <row r="68" spans="1:27" s="1" customFormat="1" x14ac:dyDescent="0.35">
      <c r="A68" s="10">
        <v>5</v>
      </c>
      <c r="B68" s="11">
        <v>249</v>
      </c>
      <c r="C68" s="12" t="s">
        <v>284</v>
      </c>
      <c r="D68" s="12" t="s">
        <v>246</v>
      </c>
      <c r="E68" s="11" t="s">
        <v>26</v>
      </c>
      <c r="F68" s="11" t="s">
        <v>38</v>
      </c>
      <c r="G68" s="15">
        <v>83</v>
      </c>
      <c r="H68" s="15">
        <v>73</v>
      </c>
      <c r="I68" s="15">
        <v>75</v>
      </c>
      <c r="J68" s="15">
        <v>82</v>
      </c>
      <c r="K68" s="15">
        <v>75</v>
      </c>
      <c r="L68" s="15">
        <v>80</v>
      </c>
      <c r="M68" s="15">
        <v>468</v>
      </c>
      <c r="N68" s="15">
        <v>2</v>
      </c>
      <c r="O68" s="15">
        <v>79</v>
      </c>
      <c r="P68" s="15">
        <v>83</v>
      </c>
      <c r="Q68" s="15">
        <v>73</v>
      </c>
      <c r="R68" s="15">
        <v>74</v>
      </c>
      <c r="S68" s="15">
        <v>84</v>
      </c>
      <c r="T68" s="15">
        <v>84</v>
      </c>
      <c r="U68" s="1">
        <f>O68+P68+Q68+R68+S68+T68</f>
        <v>477</v>
      </c>
      <c r="V68" s="15">
        <v>4</v>
      </c>
      <c r="W68" s="15">
        <f t="shared" si="5"/>
        <v>945</v>
      </c>
      <c r="X68" s="15">
        <f t="shared" si="5"/>
        <v>6</v>
      </c>
      <c r="Y68" s="21">
        <v>84.8</v>
      </c>
      <c r="Z68" s="21">
        <f>Y68+W68</f>
        <v>1029.8</v>
      </c>
      <c r="AA68" s="15"/>
    </row>
  </sheetData>
  <printOptions horizontalCentered="1"/>
  <pageMargins left="0.2" right="0.2" top="0.5" bottom="0.5" header="0.3" footer="0.3"/>
  <pageSetup paperSize="9" scale="9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8"/>
  <sheetViews>
    <sheetView workbookViewId="0"/>
  </sheetViews>
  <sheetFormatPr defaultColWidth="9.1796875" defaultRowHeight="15.5" x14ac:dyDescent="0.35"/>
  <cols>
    <col min="1" max="1" width="6.26953125" style="52" customWidth="1"/>
    <col min="2" max="2" width="5.1796875" style="52" bestFit="1" customWidth="1"/>
    <col min="3" max="3" width="15.7265625" style="52" bestFit="1" customWidth="1"/>
    <col min="4" max="4" width="13" style="52" bestFit="1" customWidth="1"/>
    <col min="5" max="5" width="5.81640625" style="52" bestFit="1" customWidth="1"/>
    <col min="6" max="6" width="5.453125" style="52" customWidth="1"/>
    <col min="7" max="8" width="5.1796875" style="42" bestFit="1" customWidth="1"/>
    <col min="9" max="12" width="3.81640625" style="42" bestFit="1" customWidth="1"/>
    <col min="13" max="13" width="5.1796875" style="42" bestFit="1" customWidth="1"/>
    <col min="14" max="14" width="4.1796875" style="42" bestFit="1" customWidth="1"/>
    <col min="15" max="16" width="5.1796875" style="42" bestFit="1" customWidth="1"/>
    <col min="17" max="18" width="3.81640625" style="42" bestFit="1" customWidth="1"/>
    <col min="19" max="21" width="5.1796875" style="42" bestFit="1" customWidth="1"/>
    <col min="22" max="22" width="4.1796875" style="42" bestFit="1" customWidth="1"/>
    <col min="23" max="23" width="7.7265625" style="42" bestFit="1" customWidth="1"/>
    <col min="24" max="24" width="4.1796875" style="42" bestFit="1" customWidth="1"/>
    <col min="25" max="25" width="5.7265625" style="42" bestFit="1" customWidth="1"/>
    <col min="26" max="26" width="7" style="42" bestFit="1" customWidth="1"/>
    <col min="27" max="27" width="8.26953125" style="42" bestFit="1" customWidth="1"/>
    <col min="28" max="16384" width="9.1796875" style="52"/>
  </cols>
  <sheetData>
    <row r="1" spans="1:27" s="45" customFormat="1" ht="18" x14ac:dyDescent="0.4">
      <c r="A1" s="43" t="s">
        <v>0</v>
      </c>
      <c r="B1" s="43"/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s="47" customFormat="1" ht="18" x14ac:dyDescent="0.4">
      <c r="A2" s="43" t="s">
        <v>499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7" customFormat="1" ht="18" x14ac:dyDescent="0.4">
      <c r="A3" s="43" t="s">
        <v>500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48" customFormat="1" x14ac:dyDescent="0.35"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s="48" customFormat="1" x14ac:dyDescent="0.35">
      <c r="A5" s="48" t="s">
        <v>3</v>
      </c>
      <c r="F5" s="48" t="s">
        <v>603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5">
        <f>$AA$20</f>
        <v>1265</v>
      </c>
    </row>
    <row r="6" spans="1:27" s="48" customFormat="1" x14ac:dyDescent="0.35">
      <c r="A6" s="48" t="s">
        <v>4</v>
      </c>
      <c r="F6" s="48" t="s">
        <v>331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5">
        <f>$AA$21</f>
        <v>1260.5</v>
      </c>
    </row>
    <row r="7" spans="1:27" s="48" customFormat="1" x14ac:dyDescent="0.35">
      <c r="A7" s="48" t="s">
        <v>5</v>
      </c>
      <c r="F7" s="48" t="s">
        <v>326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5">
        <f>$AA$22</f>
        <v>1256.7</v>
      </c>
    </row>
    <row r="8" spans="1:27" s="48" customFormat="1" x14ac:dyDescent="0.35"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s="48" customFormat="1" x14ac:dyDescent="0.35">
      <c r="A9" s="48" t="s">
        <v>6</v>
      </c>
      <c r="F9" s="48" t="s">
        <v>612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v>1143</v>
      </c>
    </row>
    <row r="10" spans="1:27" s="48" customFormat="1" x14ac:dyDescent="0.35">
      <c r="A10" s="48" t="s">
        <v>4</v>
      </c>
      <c r="F10" s="48" t="s">
        <v>328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1070</v>
      </c>
    </row>
    <row r="11" spans="1:27" s="48" customFormat="1" x14ac:dyDescent="0.35"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s="48" customFormat="1" x14ac:dyDescent="0.35">
      <c r="A12" s="48" t="s">
        <v>14</v>
      </c>
      <c r="F12" s="48" t="s">
        <v>533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>
        <v>1155</v>
      </c>
    </row>
    <row r="13" spans="1:27" s="48" customFormat="1" x14ac:dyDescent="0.35">
      <c r="A13" s="48" t="s">
        <v>7</v>
      </c>
      <c r="F13" s="48" t="s">
        <v>541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1129</v>
      </c>
    </row>
    <row r="14" spans="1:27" s="48" customFormat="1" x14ac:dyDescent="0.35">
      <c r="A14" s="48" t="s">
        <v>8</v>
      </c>
      <c r="F14" s="48" t="s">
        <v>600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1122</v>
      </c>
    </row>
    <row r="15" spans="1:27" s="48" customFormat="1" x14ac:dyDescent="0.35">
      <c r="A15" s="48" t="s">
        <v>9</v>
      </c>
      <c r="F15" s="48" t="s">
        <v>601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v>1122</v>
      </c>
    </row>
    <row r="16" spans="1:27" s="48" customFormat="1" x14ac:dyDescent="0.35">
      <c r="A16" s="48" t="s">
        <v>10</v>
      </c>
      <c r="F16" s="48" t="s">
        <v>542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>
        <v>1135</v>
      </c>
    </row>
    <row r="17" spans="1:29" s="48" customFormat="1" x14ac:dyDescent="0.35">
      <c r="A17" s="48" t="s">
        <v>489</v>
      </c>
      <c r="F17" s="48" t="s">
        <v>602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>
        <v>1095</v>
      </c>
    </row>
    <row r="18" spans="1:29" s="48" customFormat="1" x14ac:dyDescent="0.35"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9" x14ac:dyDescent="0.35">
      <c r="A19" s="50" t="s">
        <v>144</v>
      </c>
      <c r="B19" s="8" t="s">
        <v>19</v>
      </c>
      <c r="C19" s="9" t="s">
        <v>20</v>
      </c>
      <c r="D19" s="9" t="s">
        <v>21</v>
      </c>
      <c r="E19" s="8" t="s">
        <v>22</v>
      </c>
      <c r="F19" s="8" t="s">
        <v>23</v>
      </c>
      <c r="G19" s="49">
        <v>1</v>
      </c>
      <c r="H19" s="49">
        <v>2</v>
      </c>
      <c r="I19" s="49">
        <v>3</v>
      </c>
      <c r="J19" s="49">
        <v>4</v>
      </c>
      <c r="K19" s="49">
        <v>5</v>
      </c>
      <c r="L19" s="49">
        <v>6</v>
      </c>
      <c r="M19" s="49" t="s">
        <v>145</v>
      </c>
      <c r="N19" s="51" t="s">
        <v>493</v>
      </c>
      <c r="O19" s="49">
        <v>1</v>
      </c>
      <c r="P19" s="49">
        <v>2</v>
      </c>
      <c r="Q19" s="49">
        <v>3</v>
      </c>
      <c r="R19" s="49">
        <v>4</v>
      </c>
      <c r="S19" s="49">
        <v>5</v>
      </c>
      <c r="T19" s="49">
        <v>6</v>
      </c>
      <c r="U19" s="49" t="s">
        <v>146</v>
      </c>
      <c r="V19" s="51" t="s">
        <v>493</v>
      </c>
      <c r="W19" s="49" t="s">
        <v>150</v>
      </c>
      <c r="X19" s="51" t="s">
        <v>493</v>
      </c>
      <c r="Y19" s="51" t="s">
        <v>312</v>
      </c>
      <c r="Z19" s="49" t="s">
        <v>147</v>
      </c>
      <c r="AA19" s="49" t="s">
        <v>148</v>
      </c>
    </row>
    <row r="20" spans="1:29" x14ac:dyDescent="0.35">
      <c r="A20" s="42">
        <v>1</v>
      </c>
      <c r="B20" s="11">
        <v>150</v>
      </c>
      <c r="C20" s="12" t="s">
        <v>131</v>
      </c>
      <c r="D20" s="12" t="s">
        <v>43</v>
      </c>
      <c r="E20" s="11"/>
      <c r="F20" s="11" t="s">
        <v>27</v>
      </c>
      <c r="G20" s="42">
        <v>100</v>
      </c>
      <c r="H20" s="42">
        <v>99</v>
      </c>
      <c r="I20" s="42">
        <v>94</v>
      </c>
      <c r="J20" s="42">
        <v>95</v>
      </c>
      <c r="K20" s="42">
        <v>98</v>
      </c>
      <c r="L20" s="42">
        <v>95</v>
      </c>
      <c r="M20" s="42">
        <v>581</v>
      </c>
      <c r="N20" s="42">
        <v>30</v>
      </c>
      <c r="O20" s="42">
        <v>99</v>
      </c>
      <c r="P20" s="42">
        <v>100</v>
      </c>
      <c r="Q20" s="42">
        <v>96</v>
      </c>
      <c r="R20" s="42">
        <v>97</v>
      </c>
      <c r="S20" s="42">
        <v>97</v>
      </c>
      <c r="T20" s="42">
        <v>97</v>
      </c>
      <c r="U20" s="42">
        <v>586</v>
      </c>
      <c r="V20" s="42">
        <v>19</v>
      </c>
      <c r="W20" s="42">
        <f t="shared" ref="W20:X27" si="0">U20+M20</f>
        <v>1167</v>
      </c>
      <c r="X20" s="42">
        <f t="shared" si="0"/>
        <v>49</v>
      </c>
      <c r="Y20" s="54"/>
      <c r="Z20" s="54">
        <v>98</v>
      </c>
      <c r="AA20" s="54">
        <f t="shared" ref="AA20:AA27" si="1">Z20+W20</f>
        <v>1265</v>
      </c>
      <c r="AB20" s="53"/>
      <c r="AC20" s="53"/>
    </row>
    <row r="21" spans="1:29" x14ac:dyDescent="0.35">
      <c r="A21" s="42">
        <v>2</v>
      </c>
      <c r="B21" s="11">
        <v>140</v>
      </c>
      <c r="C21" s="12" t="s">
        <v>105</v>
      </c>
      <c r="D21" s="12" t="s">
        <v>104</v>
      </c>
      <c r="E21" s="11" t="s">
        <v>297</v>
      </c>
      <c r="F21" s="11" t="s">
        <v>27</v>
      </c>
      <c r="G21" s="42">
        <v>100</v>
      </c>
      <c r="H21" s="42">
        <v>100</v>
      </c>
      <c r="I21" s="42">
        <v>99</v>
      </c>
      <c r="J21" s="42">
        <v>96</v>
      </c>
      <c r="K21" s="42">
        <v>94</v>
      </c>
      <c r="L21" s="42">
        <v>98</v>
      </c>
      <c r="M21" s="42">
        <v>587</v>
      </c>
      <c r="N21" s="42">
        <v>30</v>
      </c>
      <c r="O21" s="42">
        <v>98</v>
      </c>
      <c r="P21" s="42">
        <v>97</v>
      </c>
      <c r="Q21" s="42">
        <v>98</v>
      </c>
      <c r="R21" s="42">
        <v>96</v>
      </c>
      <c r="S21" s="42">
        <v>93</v>
      </c>
      <c r="T21" s="42">
        <v>95</v>
      </c>
      <c r="U21" s="42">
        <v>577</v>
      </c>
      <c r="V21" s="42">
        <v>21</v>
      </c>
      <c r="W21" s="42">
        <f t="shared" si="0"/>
        <v>1164</v>
      </c>
      <c r="X21" s="42">
        <f t="shared" si="0"/>
        <v>51</v>
      </c>
      <c r="Y21" s="54"/>
      <c r="Z21" s="54">
        <v>96.5</v>
      </c>
      <c r="AA21" s="54">
        <f t="shared" si="1"/>
        <v>1260.5</v>
      </c>
      <c r="AB21" s="53"/>
      <c r="AC21" s="53"/>
    </row>
    <row r="22" spans="1:29" x14ac:dyDescent="0.35">
      <c r="A22" s="42">
        <v>3</v>
      </c>
      <c r="B22" s="11">
        <v>205</v>
      </c>
      <c r="C22" s="12" t="s">
        <v>52</v>
      </c>
      <c r="D22" s="12" t="s">
        <v>53</v>
      </c>
      <c r="E22" s="11" t="s">
        <v>297</v>
      </c>
      <c r="F22" s="11" t="s">
        <v>27</v>
      </c>
      <c r="G22" s="42">
        <v>99</v>
      </c>
      <c r="H22" s="42">
        <v>100</v>
      </c>
      <c r="I22" s="42">
        <v>94</v>
      </c>
      <c r="J22" s="42">
        <v>95</v>
      </c>
      <c r="K22" s="42">
        <v>99</v>
      </c>
      <c r="L22" s="42">
        <v>96</v>
      </c>
      <c r="M22" s="42">
        <v>583</v>
      </c>
      <c r="N22" s="42">
        <v>26</v>
      </c>
      <c r="O22" s="42">
        <v>98</v>
      </c>
      <c r="P22" s="42">
        <v>99</v>
      </c>
      <c r="Q22" s="42">
        <v>93</v>
      </c>
      <c r="R22" s="42">
        <v>93</v>
      </c>
      <c r="S22" s="42">
        <v>98</v>
      </c>
      <c r="T22" s="42">
        <v>98</v>
      </c>
      <c r="U22" s="42">
        <v>579</v>
      </c>
      <c r="V22" s="42">
        <v>23</v>
      </c>
      <c r="W22" s="42">
        <f t="shared" si="0"/>
        <v>1162</v>
      </c>
      <c r="X22" s="42">
        <f t="shared" si="0"/>
        <v>49</v>
      </c>
      <c r="Y22" s="54"/>
      <c r="Z22" s="54">
        <v>94.7</v>
      </c>
      <c r="AA22" s="54">
        <f t="shared" si="1"/>
        <v>1256.7</v>
      </c>
      <c r="AB22" s="53"/>
      <c r="AC22" s="53"/>
    </row>
    <row r="23" spans="1:29" x14ac:dyDescent="0.35">
      <c r="A23" s="42">
        <v>4</v>
      </c>
      <c r="B23" s="11">
        <v>80</v>
      </c>
      <c r="C23" s="12" t="s">
        <v>521</v>
      </c>
      <c r="D23" s="12" t="s">
        <v>522</v>
      </c>
      <c r="E23" s="11"/>
      <c r="F23" s="11" t="s">
        <v>27</v>
      </c>
      <c r="G23" s="42">
        <v>100</v>
      </c>
      <c r="H23" s="42">
        <v>99</v>
      </c>
      <c r="I23" s="42">
        <v>91</v>
      </c>
      <c r="J23" s="42">
        <v>93</v>
      </c>
      <c r="K23" s="42">
        <v>98</v>
      </c>
      <c r="L23" s="42">
        <v>97</v>
      </c>
      <c r="M23" s="42">
        <v>578</v>
      </c>
      <c r="N23" s="42">
        <v>27</v>
      </c>
      <c r="O23" s="42">
        <v>97</v>
      </c>
      <c r="P23" s="42">
        <v>99</v>
      </c>
      <c r="Q23" s="42">
        <v>96</v>
      </c>
      <c r="R23" s="42">
        <v>98</v>
      </c>
      <c r="S23" s="42">
        <v>97</v>
      </c>
      <c r="T23" s="42">
        <v>94</v>
      </c>
      <c r="U23" s="42">
        <v>581</v>
      </c>
      <c r="V23" s="42">
        <v>28</v>
      </c>
      <c r="W23" s="42">
        <f t="shared" si="0"/>
        <v>1159</v>
      </c>
      <c r="X23" s="42">
        <f t="shared" si="0"/>
        <v>55</v>
      </c>
      <c r="Y23" s="54"/>
      <c r="Z23" s="54">
        <v>94.5</v>
      </c>
      <c r="AA23" s="54">
        <f t="shared" si="1"/>
        <v>1253.5</v>
      </c>
      <c r="AB23" s="53"/>
      <c r="AC23" s="53"/>
    </row>
    <row r="24" spans="1:29" x14ac:dyDescent="0.35">
      <c r="A24" s="42">
        <v>5</v>
      </c>
      <c r="B24" s="11">
        <v>161</v>
      </c>
      <c r="C24" s="12" t="s">
        <v>139</v>
      </c>
      <c r="D24" s="12" t="s">
        <v>140</v>
      </c>
      <c r="E24" s="11" t="s">
        <v>26</v>
      </c>
      <c r="F24" s="11" t="s">
        <v>27</v>
      </c>
      <c r="G24" s="42">
        <v>97</v>
      </c>
      <c r="H24" s="42">
        <v>95</v>
      </c>
      <c r="I24" s="42">
        <v>95</v>
      </c>
      <c r="J24" s="42">
        <v>94</v>
      </c>
      <c r="K24" s="42">
        <v>95</v>
      </c>
      <c r="L24" s="42">
        <v>96</v>
      </c>
      <c r="M24" s="42">
        <v>572</v>
      </c>
      <c r="N24" s="42">
        <v>19</v>
      </c>
      <c r="O24" s="42">
        <v>98</v>
      </c>
      <c r="P24" s="42">
        <v>97</v>
      </c>
      <c r="Q24" s="42">
        <v>93</v>
      </c>
      <c r="R24" s="42">
        <v>96</v>
      </c>
      <c r="S24" s="42">
        <v>100</v>
      </c>
      <c r="T24" s="42">
        <v>100</v>
      </c>
      <c r="U24" s="42">
        <v>584</v>
      </c>
      <c r="V24" s="42">
        <v>22</v>
      </c>
      <c r="W24" s="42">
        <f t="shared" si="0"/>
        <v>1156</v>
      </c>
      <c r="X24" s="42">
        <f t="shared" si="0"/>
        <v>41</v>
      </c>
      <c r="Y24" s="54"/>
      <c r="Z24" s="54">
        <v>94.5</v>
      </c>
      <c r="AA24" s="54">
        <f t="shared" si="1"/>
        <v>1250.5</v>
      </c>
      <c r="AB24" s="53"/>
      <c r="AC24" s="53"/>
    </row>
    <row r="25" spans="1:29" x14ac:dyDescent="0.35">
      <c r="A25" s="42">
        <v>6</v>
      </c>
      <c r="B25" s="11">
        <v>234</v>
      </c>
      <c r="C25" s="12" t="s">
        <v>453</v>
      </c>
      <c r="D25" s="12" t="s">
        <v>454</v>
      </c>
      <c r="E25" s="11" t="s">
        <v>297</v>
      </c>
      <c r="F25" s="11" t="s">
        <v>27</v>
      </c>
      <c r="G25" s="42">
        <v>99</v>
      </c>
      <c r="H25" s="42">
        <v>100</v>
      </c>
      <c r="I25" s="42">
        <v>93</v>
      </c>
      <c r="J25" s="42">
        <v>92</v>
      </c>
      <c r="K25" s="42">
        <v>96</v>
      </c>
      <c r="L25" s="42">
        <v>96</v>
      </c>
      <c r="M25" s="42">
        <v>576</v>
      </c>
      <c r="N25" s="42">
        <v>23</v>
      </c>
      <c r="O25" s="42">
        <v>100</v>
      </c>
      <c r="P25" s="42">
        <v>99</v>
      </c>
      <c r="Q25" s="42">
        <v>93</v>
      </c>
      <c r="R25" s="42">
        <v>93</v>
      </c>
      <c r="S25" s="42">
        <v>97</v>
      </c>
      <c r="T25" s="42">
        <v>97</v>
      </c>
      <c r="U25" s="42">
        <v>579</v>
      </c>
      <c r="V25" s="42">
        <v>28</v>
      </c>
      <c r="W25" s="42">
        <f t="shared" si="0"/>
        <v>1155</v>
      </c>
      <c r="X25" s="42">
        <f t="shared" si="0"/>
        <v>51</v>
      </c>
      <c r="Y25" s="54"/>
      <c r="Z25" s="54">
        <v>95.1</v>
      </c>
      <c r="AA25" s="54">
        <f t="shared" si="1"/>
        <v>1250.0999999999999</v>
      </c>
      <c r="AB25" s="53"/>
      <c r="AC25" s="53"/>
    </row>
    <row r="26" spans="1:29" x14ac:dyDescent="0.35">
      <c r="A26" s="42">
        <v>7</v>
      </c>
      <c r="B26" s="11">
        <v>83</v>
      </c>
      <c r="C26" s="12" t="s">
        <v>93</v>
      </c>
      <c r="D26" s="12" t="s">
        <v>71</v>
      </c>
      <c r="E26" s="11" t="s">
        <v>26</v>
      </c>
      <c r="F26" s="11" t="s">
        <v>27</v>
      </c>
      <c r="G26" s="42">
        <v>100</v>
      </c>
      <c r="H26" s="42">
        <v>98</v>
      </c>
      <c r="I26" s="42">
        <v>91</v>
      </c>
      <c r="J26" s="42">
        <v>94</v>
      </c>
      <c r="K26" s="42">
        <v>97</v>
      </c>
      <c r="L26" s="42">
        <v>96</v>
      </c>
      <c r="M26" s="42">
        <v>576</v>
      </c>
      <c r="N26" s="42">
        <v>26</v>
      </c>
      <c r="O26" s="42">
        <v>96</v>
      </c>
      <c r="P26" s="42">
        <v>98</v>
      </c>
      <c r="Q26" s="42">
        <v>96</v>
      </c>
      <c r="R26" s="42">
        <v>95</v>
      </c>
      <c r="S26" s="42">
        <v>91</v>
      </c>
      <c r="T26" s="42">
        <v>92</v>
      </c>
      <c r="U26" s="42">
        <v>568</v>
      </c>
      <c r="V26" s="42">
        <v>13</v>
      </c>
      <c r="W26" s="42">
        <f t="shared" si="0"/>
        <v>1144</v>
      </c>
      <c r="X26" s="42">
        <f t="shared" si="0"/>
        <v>39</v>
      </c>
      <c r="Y26" s="54">
        <v>48.7</v>
      </c>
      <c r="Z26" s="54">
        <v>99.6</v>
      </c>
      <c r="AA26" s="54">
        <f t="shared" si="1"/>
        <v>1243.5999999999999</v>
      </c>
      <c r="AB26" s="53"/>
      <c r="AC26" s="53"/>
    </row>
    <row r="27" spans="1:29" x14ac:dyDescent="0.35">
      <c r="A27" s="42">
        <v>8</v>
      </c>
      <c r="B27" s="11">
        <v>232</v>
      </c>
      <c r="C27" s="12" t="s">
        <v>448</v>
      </c>
      <c r="D27" s="12" t="s">
        <v>418</v>
      </c>
      <c r="E27" s="11"/>
      <c r="F27" s="11" t="s">
        <v>27</v>
      </c>
      <c r="G27" s="42">
        <v>97</v>
      </c>
      <c r="H27" s="42">
        <v>96</v>
      </c>
      <c r="I27" s="42">
        <v>91</v>
      </c>
      <c r="J27" s="42">
        <v>94</v>
      </c>
      <c r="K27" s="42">
        <v>94</v>
      </c>
      <c r="L27" s="42">
        <v>95</v>
      </c>
      <c r="M27" s="42">
        <v>567</v>
      </c>
      <c r="N27" s="42">
        <v>15</v>
      </c>
      <c r="O27" s="42">
        <v>98</v>
      </c>
      <c r="P27" s="42">
        <v>99</v>
      </c>
      <c r="Q27" s="42">
        <v>98</v>
      </c>
      <c r="R27" s="42">
        <v>92</v>
      </c>
      <c r="S27" s="42">
        <v>98</v>
      </c>
      <c r="T27" s="42">
        <v>98</v>
      </c>
      <c r="U27" s="42">
        <v>583</v>
      </c>
      <c r="V27" s="42">
        <v>26</v>
      </c>
      <c r="W27" s="42">
        <f t="shared" si="0"/>
        <v>1150</v>
      </c>
      <c r="X27" s="42">
        <f t="shared" si="0"/>
        <v>41</v>
      </c>
      <c r="Y27" s="54"/>
      <c r="Z27" s="54">
        <v>92.9</v>
      </c>
      <c r="AA27" s="54">
        <f t="shared" si="1"/>
        <v>1242.9000000000001</v>
      </c>
      <c r="AB27" s="53"/>
      <c r="AC27" s="53"/>
    </row>
    <row r="28" spans="1:29" x14ac:dyDescent="0.35">
      <c r="A28" s="42">
        <v>9</v>
      </c>
      <c r="B28" s="11">
        <v>119</v>
      </c>
      <c r="C28" s="12" t="s">
        <v>41</v>
      </c>
      <c r="D28" s="12" t="s">
        <v>42</v>
      </c>
      <c r="E28" s="11" t="s">
        <v>297</v>
      </c>
      <c r="F28" s="11" t="s">
        <v>27</v>
      </c>
      <c r="G28" s="42">
        <v>97</v>
      </c>
      <c r="H28" s="42">
        <v>98</v>
      </c>
      <c r="I28" s="42">
        <v>90</v>
      </c>
      <c r="J28" s="42">
        <v>95</v>
      </c>
      <c r="K28" s="42">
        <v>91</v>
      </c>
      <c r="L28" s="42">
        <v>94</v>
      </c>
      <c r="M28" s="42">
        <v>565</v>
      </c>
      <c r="N28" s="42">
        <v>14</v>
      </c>
      <c r="O28" s="42">
        <v>97</v>
      </c>
      <c r="P28" s="42">
        <v>100</v>
      </c>
      <c r="Q28" s="42">
        <v>97</v>
      </c>
      <c r="R28" s="42">
        <v>94</v>
      </c>
      <c r="S28" s="42">
        <v>96</v>
      </c>
      <c r="T28" s="42">
        <v>95</v>
      </c>
      <c r="U28" s="42">
        <v>579</v>
      </c>
      <c r="V28" s="42">
        <v>24</v>
      </c>
      <c r="W28" s="42">
        <f>U28+M28</f>
        <v>1144</v>
      </c>
      <c r="X28" s="42">
        <f>V28+N28</f>
        <v>38</v>
      </c>
      <c r="Y28" s="54">
        <v>47.1</v>
      </c>
      <c r="Z28" s="54"/>
      <c r="AA28" s="54"/>
      <c r="AB28" s="53"/>
      <c r="AC28" s="53"/>
    </row>
    <row r="29" spans="1:29" x14ac:dyDescent="0.35">
      <c r="A29" s="42">
        <v>10</v>
      </c>
      <c r="B29" s="11">
        <v>15</v>
      </c>
      <c r="C29" s="12" t="s">
        <v>134</v>
      </c>
      <c r="D29" s="12" t="s">
        <v>104</v>
      </c>
      <c r="E29" s="11" t="s">
        <v>297</v>
      </c>
      <c r="F29" s="11" t="s">
        <v>27</v>
      </c>
      <c r="G29" s="42">
        <v>99</v>
      </c>
      <c r="H29" s="42">
        <v>99</v>
      </c>
      <c r="I29" s="42">
        <v>91</v>
      </c>
      <c r="J29" s="42">
        <v>95</v>
      </c>
      <c r="K29" s="42">
        <v>95</v>
      </c>
      <c r="L29" s="42">
        <v>97</v>
      </c>
      <c r="M29" s="42">
        <v>576</v>
      </c>
      <c r="N29" s="42">
        <v>23</v>
      </c>
      <c r="O29" s="42">
        <v>100</v>
      </c>
      <c r="P29" s="42">
        <v>98</v>
      </c>
      <c r="Q29" s="42">
        <v>96</v>
      </c>
      <c r="R29" s="42">
        <v>93</v>
      </c>
      <c r="S29" s="42">
        <v>89</v>
      </c>
      <c r="T29" s="42">
        <v>92</v>
      </c>
      <c r="U29" s="42">
        <v>568</v>
      </c>
      <c r="V29" s="42">
        <v>16</v>
      </c>
      <c r="W29" s="42">
        <f>U29+M29</f>
        <v>1144</v>
      </c>
      <c r="X29" s="42">
        <f>V29+N29</f>
        <v>39</v>
      </c>
      <c r="Y29" s="54">
        <v>46.5</v>
      </c>
      <c r="Z29" s="54"/>
      <c r="AA29" s="54"/>
      <c r="AB29" s="53"/>
      <c r="AC29" s="53"/>
    </row>
    <row r="30" spans="1:29" x14ac:dyDescent="0.35">
      <c r="A30" s="42">
        <v>11</v>
      </c>
      <c r="B30" s="11">
        <v>218</v>
      </c>
      <c r="C30" s="12" t="s">
        <v>457</v>
      </c>
      <c r="D30" s="12" t="s">
        <v>613</v>
      </c>
      <c r="E30" s="11" t="s">
        <v>96</v>
      </c>
      <c r="F30" s="11" t="s">
        <v>27</v>
      </c>
      <c r="G30" s="42">
        <v>97</v>
      </c>
      <c r="H30" s="42">
        <v>100</v>
      </c>
      <c r="I30" s="42">
        <v>89</v>
      </c>
      <c r="J30" s="42">
        <v>92</v>
      </c>
      <c r="K30" s="42">
        <v>97</v>
      </c>
      <c r="L30" s="42">
        <v>97</v>
      </c>
      <c r="M30" s="42">
        <v>572</v>
      </c>
      <c r="N30" s="42">
        <v>21</v>
      </c>
      <c r="O30" s="42">
        <v>99</v>
      </c>
      <c r="P30" s="42">
        <v>98</v>
      </c>
      <c r="Q30" s="42">
        <v>90</v>
      </c>
      <c r="R30" s="42">
        <v>92</v>
      </c>
      <c r="S30" s="42">
        <v>96</v>
      </c>
      <c r="T30" s="42">
        <v>96</v>
      </c>
      <c r="U30" s="42">
        <v>571</v>
      </c>
      <c r="V30" s="42">
        <v>22</v>
      </c>
      <c r="W30" s="42">
        <f t="shared" ref="W30:W51" si="2">U30+M30</f>
        <v>1143</v>
      </c>
      <c r="X30" s="42">
        <f t="shared" ref="X30:X51" si="3">V30+N30</f>
        <v>43</v>
      </c>
      <c r="Y30" s="54"/>
      <c r="Z30" s="54"/>
      <c r="AA30" s="54"/>
      <c r="AB30" s="53"/>
      <c r="AC30" s="53"/>
    </row>
    <row r="31" spans="1:29" x14ac:dyDescent="0.35">
      <c r="A31" s="42">
        <v>12</v>
      </c>
      <c r="B31" s="11">
        <v>204</v>
      </c>
      <c r="C31" s="12" t="s">
        <v>52</v>
      </c>
      <c r="D31" s="12" t="s">
        <v>123</v>
      </c>
      <c r="E31" s="11" t="s">
        <v>298</v>
      </c>
      <c r="F31" s="11" t="s">
        <v>27</v>
      </c>
      <c r="G31" s="42">
        <v>99</v>
      </c>
      <c r="H31" s="42">
        <v>96</v>
      </c>
      <c r="I31" s="42">
        <v>92</v>
      </c>
      <c r="J31" s="42">
        <v>94</v>
      </c>
      <c r="K31" s="42">
        <v>97</v>
      </c>
      <c r="L31" s="42">
        <v>92</v>
      </c>
      <c r="M31" s="42">
        <v>570</v>
      </c>
      <c r="N31" s="42">
        <v>25</v>
      </c>
      <c r="O31" s="42">
        <v>97</v>
      </c>
      <c r="P31" s="42">
        <v>98</v>
      </c>
      <c r="Q31" s="42">
        <v>91</v>
      </c>
      <c r="R31" s="42">
        <v>94</v>
      </c>
      <c r="S31" s="42">
        <v>98</v>
      </c>
      <c r="T31" s="42">
        <v>94</v>
      </c>
      <c r="U31" s="42">
        <v>572</v>
      </c>
      <c r="V31" s="42">
        <v>27</v>
      </c>
      <c r="W31" s="42">
        <f t="shared" si="2"/>
        <v>1142</v>
      </c>
      <c r="X31" s="42">
        <f t="shared" si="3"/>
        <v>52</v>
      </c>
      <c r="Y31" s="54"/>
      <c r="Z31" s="54"/>
      <c r="AA31" s="54"/>
      <c r="AB31" s="53"/>
      <c r="AC31" s="53"/>
    </row>
    <row r="32" spans="1:29" x14ac:dyDescent="0.35">
      <c r="A32" s="42">
        <v>13</v>
      </c>
      <c r="B32" s="11">
        <v>88</v>
      </c>
      <c r="C32" s="12" t="s">
        <v>68</v>
      </c>
      <c r="D32" s="12" t="s">
        <v>69</v>
      </c>
      <c r="E32" s="11"/>
      <c r="F32" s="11" t="s">
        <v>27</v>
      </c>
      <c r="G32" s="42">
        <v>100</v>
      </c>
      <c r="H32" s="42">
        <v>100</v>
      </c>
      <c r="I32" s="42">
        <v>91</v>
      </c>
      <c r="J32" s="42">
        <v>88</v>
      </c>
      <c r="K32" s="42">
        <v>95</v>
      </c>
      <c r="L32" s="42">
        <v>95</v>
      </c>
      <c r="M32" s="42">
        <v>569</v>
      </c>
      <c r="N32" s="42">
        <v>26</v>
      </c>
      <c r="O32" s="42">
        <v>95</v>
      </c>
      <c r="P32" s="42">
        <v>100</v>
      </c>
      <c r="Q32" s="42">
        <v>97</v>
      </c>
      <c r="R32" s="42">
        <v>94</v>
      </c>
      <c r="S32" s="42">
        <v>93</v>
      </c>
      <c r="T32" s="42">
        <v>94</v>
      </c>
      <c r="U32" s="42">
        <v>573</v>
      </c>
      <c r="V32" s="42">
        <v>18</v>
      </c>
      <c r="W32" s="42">
        <f t="shared" si="2"/>
        <v>1142</v>
      </c>
      <c r="X32" s="42">
        <f t="shared" si="3"/>
        <v>44</v>
      </c>
      <c r="Y32" s="54"/>
      <c r="Z32" s="54"/>
      <c r="AA32" s="54"/>
      <c r="AB32" s="53"/>
      <c r="AC32" s="53"/>
    </row>
    <row r="33" spans="1:29" x14ac:dyDescent="0.35">
      <c r="A33" s="42">
        <v>14</v>
      </c>
      <c r="B33" s="11">
        <v>130</v>
      </c>
      <c r="C33" s="12" t="s">
        <v>70</v>
      </c>
      <c r="D33" s="12" t="s">
        <v>71</v>
      </c>
      <c r="E33" s="11" t="s">
        <v>297</v>
      </c>
      <c r="F33" s="11" t="s">
        <v>27</v>
      </c>
      <c r="G33" s="42">
        <v>96</v>
      </c>
      <c r="H33" s="42">
        <v>98</v>
      </c>
      <c r="I33" s="42">
        <v>92</v>
      </c>
      <c r="J33" s="42">
        <v>94</v>
      </c>
      <c r="K33" s="42">
        <v>97</v>
      </c>
      <c r="L33" s="42">
        <v>96</v>
      </c>
      <c r="M33" s="42">
        <v>573</v>
      </c>
      <c r="N33" s="42">
        <v>21</v>
      </c>
      <c r="O33" s="42">
        <v>100</v>
      </c>
      <c r="P33" s="42">
        <v>97</v>
      </c>
      <c r="Q33" s="42">
        <v>89</v>
      </c>
      <c r="R33" s="42">
        <v>92</v>
      </c>
      <c r="S33" s="42">
        <v>95</v>
      </c>
      <c r="T33" s="42">
        <v>96</v>
      </c>
      <c r="U33" s="42">
        <v>569</v>
      </c>
      <c r="V33" s="42">
        <v>20</v>
      </c>
      <c r="W33" s="42">
        <f t="shared" si="2"/>
        <v>1142</v>
      </c>
      <c r="X33" s="42">
        <f t="shared" si="3"/>
        <v>41</v>
      </c>
      <c r="Y33" s="54"/>
      <c r="Z33" s="54"/>
      <c r="AA33" s="54"/>
      <c r="AB33" s="53"/>
      <c r="AC33" s="53"/>
    </row>
    <row r="34" spans="1:29" x14ac:dyDescent="0.35">
      <c r="A34" s="42">
        <v>15</v>
      </c>
      <c r="B34" s="11">
        <v>73</v>
      </c>
      <c r="C34" s="12" t="s">
        <v>116</v>
      </c>
      <c r="D34" s="12" t="s">
        <v>117</v>
      </c>
      <c r="E34" s="11" t="s">
        <v>26</v>
      </c>
      <c r="F34" s="11" t="s">
        <v>27</v>
      </c>
      <c r="G34" s="42">
        <v>98</v>
      </c>
      <c r="H34" s="42">
        <v>95</v>
      </c>
      <c r="I34" s="42">
        <v>94</v>
      </c>
      <c r="J34" s="42">
        <v>94</v>
      </c>
      <c r="K34" s="42">
        <v>97</v>
      </c>
      <c r="L34" s="42">
        <v>95</v>
      </c>
      <c r="M34" s="42">
        <v>573</v>
      </c>
      <c r="N34" s="42">
        <v>19</v>
      </c>
      <c r="O34" s="42">
        <v>97</v>
      </c>
      <c r="P34" s="42">
        <v>95</v>
      </c>
      <c r="Q34" s="42">
        <v>95</v>
      </c>
      <c r="R34" s="42">
        <v>94</v>
      </c>
      <c r="S34" s="42">
        <v>94</v>
      </c>
      <c r="T34" s="42">
        <v>93</v>
      </c>
      <c r="U34" s="42">
        <v>568</v>
      </c>
      <c r="V34" s="42">
        <v>19</v>
      </c>
      <c r="W34" s="42">
        <f t="shared" si="2"/>
        <v>1141</v>
      </c>
      <c r="X34" s="42">
        <f t="shared" si="3"/>
        <v>38</v>
      </c>
      <c r="Y34" s="54"/>
      <c r="Z34" s="54"/>
      <c r="AA34" s="54"/>
      <c r="AB34" s="53"/>
      <c r="AC34" s="53"/>
    </row>
    <row r="35" spans="1:29" x14ac:dyDescent="0.35">
      <c r="A35" s="42">
        <v>16</v>
      </c>
      <c r="B35" s="11">
        <v>153</v>
      </c>
      <c r="C35" s="12" t="s">
        <v>74</v>
      </c>
      <c r="D35" s="12" t="s">
        <v>75</v>
      </c>
      <c r="E35" s="11" t="s">
        <v>26</v>
      </c>
      <c r="F35" s="11" t="s">
        <v>27</v>
      </c>
      <c r="G35" s="42">
        <v>94</v>
      </c>
      <c r="H35" s="42">
        <v>99</v>
      </c>
      <c r="I35" s="42">
        <v>97</v>
      </c>
      <c r="J35" s="42">
        <v>91</v>
      </c>
      <c r="K35" s="42">
        <v>98</v>
      </c>
      <c r="L35" s="42">
        <v>92</v>
      </c>
      <c r="M35" s="42">
        <v>571</v>
      </c>
      <c r="N35" s="42">
        <v>21</v>
      </c>
      <c r="O35" s="42">
        <v>97</v>
      </c>
      <c r="P35" s="42">
        <v>99</v>
      </c>
      <c r="Q35" s="42">
        <v>92</v>
      </c>
      <c r="R35" s="42">
        <v>93</v>
      </c>
      <c r="S35" s="42">
        <v>92</v>
      </c>
      <c r="T35" s="42">
        <v>94</v>
      </c>
      <c r="U35" s="42">
        <v>567</v>
      </c>
      <c r="V35" s="42">
        <v>15</v>
      </c>
      <c r="W35" s="42">
        <f t="shared" si="2"/>
        <v>1138</v>
      </c>
      <c r="X35" s="42">
        <f t="shared" si="3"/>
        <v>36</v>
      </c>
      <c r="Y35" s="54"/>
      <c r="Z35" s="54"/>
      <c r="AA35" s="54"/>
      <c r="AB35" s="53"/>
      <c r="AC35" s="53"/>
    </row>
    <row r="36" spans="1:29" x14ac:dyDescent="0.35">
      <c r="A36" s="42">
        <v>17</v>
      </c>
      <c r="B36" s="11">
        <v>24</v>
      </c>
      <c r="C36" s="12" t="s">
        <v>57</v>
      </c>
      <c r="D36" s="12" t="s">
        <v>58</v>
      </c>
      <c r="E36" s="11" t="s">
        <v>37</v>
      </c>
      <c r="F36" s="11" t="s">
        <v>56</v>
      </c>
      <c r="G36" s="42">
        <v>99</v>
      </c>
      <c r="H36" s="42">
        <v>97</v>
      </c>
      <c r="I36" s="42">
        <v>94</v>
      </c>
      <c r="J36" s="42">
        <v>88</v>
      </c>
      <c r="K36" s="42">
        <v>96</v>
      </c>
      <c r="L36" s="42">
        <v>93</v>
      </c>
      <c r="M36" s="42">
        <v>567</v>
      </c>
      <c r="N36" s="42">
        <v>19</v>
      </c>
      <c r="O36" s="42">
        <v>97</v>
      </c>
      <c r="P36" s="42">
        <v>99</v>
      </c>
      <c r="Q36" s="42">
        <v>93</v>
      </c>
      <c r="R36" s="42">
        <v>91</v>
      </c>
      <c r="S36" s="42">
        <v>93</v>
      </c>
      <c r="T36" s="42">
        <v>95</v>
      </c>
      <c r="U36" s="42">
        <v>568</v>
      </c>
      <c r="V36" s="42">
        <v>19</v>
      </c>
      <c r="W36" s="42">
        <f t="shared" si="2"/>
        <v>1135</v>
      </c>
      <c r="X36" s="42">
        <f t="shared" si="3"/>
        <v>38</v>
      </c>
      <c r="Y36" s="54"/>
      <c r="Z36" s="54"/>
      <c r="AA36" s="54"/>
      <c r="AB36" s="53"/>
      <c r="AC36" s="53"/>
    </row>
    <row r="37" spans="1:29" x14ac:dyDescent="0.35">
      <c r="A37" s="42">
        <v>18</v>
      </c>
      <c r="B37" s="11">
        <v>118</v>
      </c>
      <c r="C37" s="12" t="s">
        <v>91</v>
      </c>
      <c r="D37" s="12" t="s">
        <v>92</v>
      </c>
      <c r="E37" s="11"/>
      <c r="F37" s="11" t="s">
        <v>27</v>
      </c>
      <c r="G37" s="42">
        <v>94</v>
      </c>
      <c r="H37" s="42">
        <v>98</v>
      </c>
      <c r="I37" s="42">
        <v>93</v>
      </c>
      <c r="J37" s="42">
        <v>96</v>
      </c>
      <c r="K37" s="42">
        <v>88</v>
      </c>
      <c r="L37" s="42">
        <v>97</v>
      </c>
      <c r="M37" s="42">
        <v>566</v>
      </c>
      <c r="N37" s="42">
        <v>21</v>
      </c>
      <c r="O37" s="42">
        <v>98</v>
      </c>
      <c r="P37" s="42">
        <v>94</v>
      </c>
      <c r="Q37" s="42">
        <v>94</v>
      </c>
      <c r="R37" s="42">
        <v>97</v>
      </c>
      <c r="S37" s="42">
        <v>90</v>
      </c>
      <c r="T37" s="42">
        <v>94</v>
      </c>
      <c r="U37" s="42">
        <v>567</v>
      </c>
      <c r="V37" s="42">
        <v>17</v>
      </c>
      <c r="W37" s="42">
        <f t="shared" si="2"/>
        <v>1133</v>
      </c>
      <c r="X37" s="42">
        <f t="shared" si="3"/>
        <v>38</v>
      </c>
      <c r="Y37" s="54"/>
      <c r="Z37" s="54"/>
      <c r="AA37" s="54"/>
      <c r="AB37" s="53"/>
      <c r="AC37" s="53"/>
    </row>
    <row r="38" spans="1:29" x14ac:dyDescent="0.35">
      <c r="A38" s="42">
        <v>19</v>
      </c>
      <c r="B38" s="11">
        <v>109</v>
      </c>
      <c r="C38" s="12" t="s">
        <v>44</v>
      </c>
      <c r="D38" s="12" t="s">
        <v>130</v>
      </c>
      <c r="E38" s="11" t="s">
        <v>37</v>
      </c>
      <c r="F38" s="11" t="s">
        <v>27</v>
      </c>
      <c r="G38" s="42">
        <v>97</v>
      </c>
      <c r="H38" s="42">
        <v>95</v>
      </c>
      <c r="I38" s="42">
        <v>94</v>
      </c>
      <c r="J38" s="42">
        <v>97</v>
      </c>
      <c r="K38" s="42">
        <v>94</v>
      </c>
      <c r="L38" s="42">
        <v>90</v>
      </c>
      <c r="M38" s="42">
        <v>567</v>
      </c>
      <c r="N38" s="42">
        <v>16</v>
      </c>
      <c r="O38" s="42">
        <v>98</v>
      </c>
      <c r="P38" s="42">
        <v>98</v>
      </c>
      <c r="Q38" s="42">
        <v>93</v>
      </c>
      <c r="R38" s="42">
        <v>94</v>
      </c>
      <c r="S38" s="42">
        <v>91</v>
      </c>
      <c r="T38" s="42">
        <v>92</v>
      </c>
      <c r="U38" s="42">
        <v>566</v>
      </c>
      <c r="V38" s="42">
        <v>21</v>
      </c>
      <c r="W38" s="42">
        <f t="shared" si="2"/>
        <v>1133</v>
      </c>
      <c r="X38" s="42">
        <f t="shared" si="3"/>
        <v>37</v>
      </c>
      <c r="Y38" s="54"/>
      <c r="Z38" s="54"/>
      <c r="AA38" s="54"/>
      <c r="AB38" s="53"/>
      <c r="AC38" s="53"/>
    </row>
    <row r="39" spans="1:29" x14ac:dyDescent="0.35">
      <c r="A39" s="42">
        <v>20</v>
      </c>
      <c r="B39" s="11">
        <v>110</v>
      </c>
      <c r="C39" s="12" t="s">
        <v>44</v>
      </c>
      <c r="D39" s="12" t="s">
        <v>45</v>
      </c>
      <c r="E39" s="11" t="s">
        <v>37</v>
      </c>
      <c r="F39" s="11" t="s">
        <v>27</v>
      </c>
      <c r="G39" s="42">
        <v>96</v>
      </c>
      <c r="H39" s="42">
        <v>98</v>
      </c>
      <c r="I39" s="42">
        <v>89</v>
      </c>
      <c r="J39" s="42">
        <v>94</v>
      </c>
      <c r="K39" s="42">
        <v>93</v>
      </c>
      <c r="L39" s="42">
        <v>95</v>
      </c>
      <c r="M39" s="42">
        <v>565</v>
      </c>
      <c r="N39" s="42">
        <v>14</v>
      </c>
      <c r="O39" s="42">
        <v>97</v>
      </c>
      <c r="P39" s="42">
        <v>97</v>
      </c>
      <c r="Q39" s="42">
        <v>90</v>
      </c>
      <c r="R39" s="42">
        <v>90</v>
      </c>
      <c r="S39" s="42">
        <v>97</v>
      </c>
      <c r="T39" s="42">
        <v>95</v>
      </c>
      <c r="U39" s="42">
        <v>566</v>
      </c>
      <c r="V39" s="42">
        <v>23</v>
      </c>
      <c r="W39" s="42">
        <f t="shared" si="2"/>
        <v>1131</v>
      </c>
      <c r="X39" s="42">
        <f t="shared" si="3"/>
        <v>37</v>
      </c>
      <c r="Y39" s="54"/>
      <c r="Z39" s="54"/>
      <c r="AA39" s="54"/>
      <c r="AB39" s="53"/>
      <c r="AC39" s="53"/>
    </row>
    <row r="40" spans="1:29" x14ac:dyDescent="0.35">
      <c r="A40" s="42">
        <v>21</v>
      </c>
      <c r="B40" s="11">
        <v>112</v>
      </c>
      <c r="C40" s="12" t="s">
        <v>87</v>
      </c>
      <c r="D40" s="12" t="s">
        <v>88</v>
      </c>
      <c r="E40" s="11" t="s">
        <v>37</v>
      </c>
      <c r="F40" s="11" t="s">
        <v>27</v>
      </c>
      <c r="G40" s="42">
        <v>99</v>
      </c>
      <c r="H40" s="42">
        <v>97</v>
      </c>
      <c r="I40" s="42">
        <v>95</v>
      </c>
      <c r="J40" s="42">
        <v>88</v>
      </c>
      <c r="K40" s="42">
        <v>94</v>
      </c>
      <c r="L40" s="42">
        <v>94</v>
      </c>
      <c r="M40" s="42">
        <v>567</v>
      </c>
      <c r="N40" s="42">
        <v>17</v>
      </c>
      <c r="O40" s="42">
        <v>95</v>
      </c>
      <c r="P40" s="42">
        <v>96</v>
      </c>
      <c r="Q40" s="42">
        <v>92</v>
      </c>
      <c r="R40" s="42">
        <v>92</v>
      </c>
      <c r="S40" s="42">
        <v>94</v>
      </c>
      <c r="T40" s="42">
        <v>95</v>
      </c>
      <c r="U40" s="42">
        <v>564</v>
      </c>
      <c r="V40" s="42">
        <v>17</v>
      </c>
      <c r="W40" s="42">
        <f t="shared" si="2"/>
        <v>1131</v>
      </c>
      <c r="X40" s="42">
        <f t="shared" si="3"/>
        <v>34</v>
      </c>
      <c r="Y40" s="54"/>
      <c r="Z40" s="54"/>
      <c r="AA40" s="54"/>
      <c r="AB40" s="53"/>
      <c r="AC40" s="53"/>
    </row>
    <row r="41" spans="1:29" x14ac:dyDescent="0.35">
      <c r="A41" s="42">
        <v>22</v>
      </c>
      <c r="B41" s="11">
        <v>60</v>
      </c>
      <c r="C41" s="12" t="s">
        <v>597</v>
      </c>
      <c r="D41" s="12" t="s">
        <v>58</v>
      </c>
      <c r="E41" s="11" t="s">
        <v>297</v>
      </c>
      <c r="F41" s="11" t="s">
        <v>27</v>
      </c>
      <c r="G41" s="42">
        <v>96</v>
      </c>
      <c r="H41" s="42">
        <v>97</v>
      </c>
      <c r="I41" s="42">
        <v>92</v>
      </c>
      <c r="J41" s="42">
        <v>95</v>
      </c>
      <c r="K41" s="42">
        <v>96</v>
      </c>
      <c r="L41" s="42">
        <v>97</v>
      </c>
      <c r="M41" s="42">
        <v>573</v>
      </c>
      <c r="N41" s="42">
        <v>18</v>
      </c>
      <c r="O41" s="42">
        <v>96</v>
      </c>
      <c r="P41" s="42">
        <v>98</v>
      </c>
      <c r="Q41" s="42">
        <v>93</v>
      </c>
      <c r="R41" s="42">
        <v>99</v>
      </c>
      <c r="S41" s="42">
        <v>86</v>
      </c>
      <c r="T41" s="42">
        <v>86</v>
      </c>
      <c r="U41" s="42">
        <v>558</v>
      </c>
      <c r="V41" s="42">
        <v>14</v>
      </c>
      <c r="W41" s="42">
        <f t="shared" si="2"/>
        <v>1131</v>
      </c>
      <c r="X41" s="42">
        <f t="shared" si="3"/>
        <v>32</v>
      </c>
      <c r="AB41" s="53"/>
      <c r="AC41" s="53"/>
    </row>
    <row r="42" spans="1:29" x14ac:dyDescent="0.35">
      <c r="A42" s="42">
        <v>23</v>
      </c>
      <c r="B42" s="11">
        <v>51</v>
      </c>
      <c r="C42" s="12" t="s">
        <v>59</v>
      </c>
      <c r="D42" s="12" t="s">
        <v>60</v>
      </c>
      <c r="E42" s="11" t="s">
        <v>26</v>
      </c>
      <c r="F42" s="11" t="s">
        <v>38</v>
      </c>
      <c r="G42" s="42">
        <v>97</v>
      </c>
      <c r="H42" s="42">
        <v>97</v>
      </c>
      <c r="I42" s="42">
        <v>80</v>
      </c>
      <c r="J42" s="42">
        <v>90</v>
      </c>
      <c r="K42" s="42">
        <v>97</v>
      </c>
      <c r="L42" s="42">
        <v>95</v>
      </c>
      <c r="M42" s="42">
        <v>556</v>
      </c>
      <c r="N42" s="42">
        <v>20</v>
      </c>
      <c r="O42" s="42">
        <v>99</v>
      </c>
      <c r="P42" s="42">
        <v>100</v>
      </c>
      <c r="Q42" s="42">
        <v>94</v>
      </c>
      <c r="R42" s="42">
        <v>90</v>
      </c>
      <c r="S42" s="42">
        <v>94</v>
      </c>
      <c r="T42" s="42">
        <v>96</v>
      </c>
      <c r="U42" s="42">
        <v>573</v>
      </c>
      <c r="V42" s="42">
        <v>20</v>
      </c>
      <c r="W42" s="42">
        <f t="shared" si="2"/>
        <v>1129</v>
      </c>
      <c r="X42" s="42">
        <f t="shared" si="3"/>
        <v>40</v>
      </c>
      <c r="AB42" s="53"/>
      <c r="AC42" s="53"/>
    </row>
    <row r="43" spans="1:29" x14ac:dyDescent="0.35">
      <c r="A43" s="42">
        <v>24</v>
      </c>
      <c r="B43" s="11">
        <v>100</v>
      </c>
      <c r="C43" s="12" t="s">
        <v>79</v>
      </c>
      <c r="D43" s="12" t="s">
        <v>80</v>
      </c>
      <c r="E43" s="11" t="s">
        <v>298</v>
      </c>
      <c r="F43" s="11" t="s">
        <v>27</v>
      </c>
      <c r="G43" s="42">
        <v>96</v>
      </c>
      <c r="H43" s="42">
        <v>97</v>
      </c>
      <c r="I43" s="42">
        <v>88</v>
      </c>
      <c r="J43" s="42">
        <v>86</v>
      </c>
      <c r="K43" s="42">
        <v>97</v>
      </c>
      <c r="L43" s="42">
        <v>96</v>
      </c>
      <c r="M43" s="42">
        <v>560</v>
      </c>
      <c r="N43" s="42">
        <v>15</v>
      </c>
      <c r="O43" s="42">
        <v>98</v>
      </c>
      <c r="P43" s="42">
        <v>98</v>
      </c>
      <c r="Q43" s="42">
        <v>88</v>
      </c>
      <c r="R43" s="42">
        <v>90</v>
      </c>
      <c r="S43" s="42">
        <v>98</v>
      </c>
      <c r="T43" s="42">
        <v>96</v>
      </c>
      <c r="U43" s="42">
        <v>568</v>
      </c>
      <c r="V43" s="42">
        <v>20</v>
      </c>
      <c r="W43" s="42">
        <f t="shared" si="2"/>
        <v>1128</v>
      </c>
      <c r="X43" s="42">
        <f t="shared" si="3"/>
        <v>35</v>
      </c>
      <c r="AB43" s="53"/>
      <c r="AC43" s="53"/>
    </row>
    <row r="44" spans="1:29" x14ac:dyDescent="0.35">
      <c r="A44" s="42">
        <v>25</v>
      </c>
      <c r="B44" s="11">
        <v>76</v>
      </c>
      <c r="C44" s="12" t="s">
        <v>100</v>
      </c>
      <c r="D44" s="12" t="s">
        <v>101</v>
      </c>
      <c r="E44" s="11" t="s">
        <v>37</v>
      </c>
      <c r="F44" s="11" t="s">
        <v>27</v>
      </c>
      <c r="G44" s="42">
        <v>98</v>
      </c>
      <c r="H44" s="42">
        <v>98</v>
      </c>
      <c r="I44" s="42">
        <v>91</v>
      </c>
      <c r="J44" s="42">
        <v>90</v>
      </c>
      <c r="K44" s="42">
        <v>93</v>
      </c>
      <c r="L44" s="42">
        <v>95</v>
      </c>
      <c r="M44" s="42">
        <v>565</v>
      </c>
      <c r="N44" s="42">
        <v>17</v>
      </c>
      <c r="O44" s="42">
        <v>97</v>
      </c>
      <c r="P44" s="42">
        <v>92</v>
      </c>
      <c r="Q44" s="42">
        <v>93</v>
      </c>
      <c r="R44" s="42">
        <v>91</v>
      </c>
      <c r="S44" s="42">
        <v>95</v>
      </c>
      <c r="T44" s="42">
        <v>95</v>
      </c>
      <c r="U44" s="42">
        <v>563</v>
      </c>
      <c r="V44" s="42">
        <v>10</v>
      </c>
      <c r="W44" s="42">
        <f t="shared" si="2"/>
        <v>1128</v>
      </c>
      <c r="X44" s="42">
        <f t="shared" si="3"/>
        <v>27</v>
      </c>
      <c r="AB44" s="53"/>
      <c r="AC44" s="53"/>
    </row>
    <row r="45" spans="1:29" x14ac:dyDescent="0.35">
      <c r="A45" s="42">
        <v>26</v>
      </c>
      <c r="B45" s="11">
        <v>107</v>
      </c>
      <c r="C45" s="12" t="s">
        <v>121</v>
      </c>
      <c r="D45" s="12" t="s">
        <v>122</v>
      </c>
      <c r="E45" s="11" t="s">
        <v>297</v>
      </c>
      <c r="F45" s="11" t="s">
        <v>38</v>
      </c>
      <c r="G45" s="42">
        <v>98</v>
      </c>
      <c r="H45" s="42">
        <v>95</v>
      </c>
      <c r="I45" s="42">
        <v>89</v>
      </c>
      <c r="J45" s="42">
        <v>91</v>
      </c>
      <c r="K45" s="42">
        <v>91</v>
      </c>
      <c r="L45" s="42">
        <v>94</v>
      </c>
      <c r="M45" s="42">
        <v>558</v>
      </c>
      <c r="N45" s="42">
        <v>13</v>
      </c>
      <c r="O45" s="42">
        <v>97</v>
      </c>
      <c r="P45" s="42">
        <v>98</v>
      </c>
      <c r="Q45" s="42">
        <v>93</v>
      </c>
      <c r="R45" s="42">
        <v>90</v>
      </c>
      <c r="S45" s="42">
        <v>91</v>
      </c>
      <c r="T45" s="42">
        <v>95</v>
      </c>
      <c r="U45" s="42">
        <v>564</v>
      </c>
      <c r="V45" s="42">
        <v>17</v>
      </c>
      <c r="W45" s="42">
        <f t="shared" si="2"/>
        <v>1122</v>
      </c>
      <c r="X45" s="42">
        <f t="shared" si="3"/>
        <v>30</v>
      </c>
      <c r="AB45" s="53"/>
      <c r="AC45" s="53"/>
    </row>
    <row r="46" spans="1:29" x14ac:dyDescent="0.35">
      <c r="A46" s="42">
        <v>27</v>
      </c>
      <c r="B46" s="11">
        <v>57</v>
      </c>
      <c r="C46" s="12" t="s">
        <v>48</v>
      </c>
      <c r="D46" s="12" t="s">
        <v>49</v>
      </c>
      <c r="E46" s="11" t="s">
        <v>297</v>
      </c>
      <c r="F46" s="11" t="s">
        <v>27</v>
      </c>
      <c r="G46" s="42">
        <v>97</v>
      </c>
      <c r="H46" s="42">
        <v>98</v>
      </c>
      <c r="I46" s="42">
        <v>96</v>
      </c>
      <c r="J46" s="42">
        <v>94</v>
      </c>
      <c r="K46" s="42">
        <v>91</v>
      </c>
      <c r="L46" s="42">
        <v>95</v>
      </c>
      <c r="M46" s="42">
        <v>571</v>
      </c>
      <c r="N46" s="42">
        <v>17</v>
      </c>
      <c r="O46" s="42">
        <v>97</v>
      </c>
      <c r="P46" s="42">
        <v>96</v>
      </c>
      <c r="Q46" s="42">
        <v>87</v>
      </c>
      <c r="R46" s="42">
        <v>90</v>
      </c>
      <c r="S46" s="42">
        <v>91</v>
      </c>
      <c r="T46" s="42">
        <v>90</v>
      </c>
      <c r="U46" s="42">
        <v>551</v>
      </c>
      <c r="V46" s="42">
        <v>12</v>
      </c>
      <c r="W46" s="42">
        <f t="shared" si="2"/>
        <v>1122</v>
      </c>
      <c r="X46" s="42">
        <f t="shared" si="3"/>
        <v>29</v>
      </c>
      <c r="AB46" s="53"/>
      <c r="AC46" s="53"/>
    </row>
    <row r="47" spans="1:29" x14ac:dyDescent="0.35">
      <c r="A47" s="42">
        <v>28</v>
      </c>
      <c r="B47" s="11">
        <v>37</v>
      </c>
      <c r="C47" s="12" t="s">
        <v>89</v>
      </c>
      <c r="D47" s="12" t="s">
        <v>90</v>
      </c>
      <c r="E47" s="11" t="s">
        <v>297</v>
      </c>
      <c r="F47" s="11" t="s">
        <v>38</v>
      </c>
      <c r="G47" s="42">
        <v>98</v>
      </c>
      <c r="H47" s="42">
        <v>93</v>
      </c>
      <c r="I47" s="42">
        <v>89</v>
      </c>
      <c r="J47" s="42">
        <v>87</v>
      </c>
      <c r="K47" s="42">
        <v>92</v>
      </c>
      <c r="L47" s="42">
        <v>94</v>
      </c>
      <c r="M47" s="42">
        <v>553</v>
      </c>
      <c r="N47" s="42">
        <v>8</v>
      </c>
      <c r="O47" s="42">
        <v>98</v>
      </c>
      <c r="P47" s="42">
        <v>99</v>
      </c>
      <c r="Q47" s="42">
        <v>92</v>
      </c>
      <c r="R47" s="42">
        <v>92</v>
      </c>
      <c r="S47" s="42">
        <v>91</v>
      </c>
      <c r="T47" s="42">
        <v>97</v>
      </c>
      <c r="U47" s="42">
        <v>569</v>
      </c>
      <c r="V47" s="42">
        <v>18</v>
      </c>
      <c r="W47" s="42">
        <f t="shared" si="2"/>
        <v>1122</v>
      </c>
      <c r="X47" s="42">
        <f t="shared" si="3"/>
        <v>26</v>
      </c>
      <c r="AB47" s="53"/>
      <c r="AC47" s="53"/>
    </row>
    <row r="48" spans="1:29" x14ac:dyDescent="0.35">
      <c r="A48" s="42">
        <v>29</v>
      </c>
      <c r="B48" s="11">
        <v>20</v>
      </c>
      <c r="C48" s="12" t="s">
        <v>132</v>
      </c>
      <c r="D48" s="12" t="s">
        <v>133</v>
      </c>
      <c r="E48" s="11" t="s">
        <v>297</v>
      </c>
      <c r="F48" s="11" t="s">
        <v>221</v>
      </c>
      <c r="G48" s="42">
        <v>97</v>
      </c>
      <c r="H48" s="42">
        <v>100</v>
      </c>
      <c r="I48" s="42">
        <v>91</v>
      </c>
      <c r="J48" s="42">
        <v>92</v>
      </c>
      <c r="K48" s="42">
        <v>91</v>
      </c>
      <c r="L48" s="42">
        <v>90</v>
      </c>
      <c r="M48" s="42">
        <v>561</v>
      </c>
      <c r="N48" s="42">
        <v>18</v>
      </c>
      <c r="O48" s="42">
        <v>97</v>
      </c>
      <c r="P48" s="42">
        <v>97</v>
      </c>
      <c r="Q48" s="42">
        <v>91</v>
      </c>
      <c r="R48" s="42">
        <v>90</v>
      </c>
      <c r="S48" s="42">
        <v>93</v>
      </c>
      <c r="T48" s="42">
        <v>90</v>
      </c>
      <c r="U48" s="42">
        <v>558</v>
      </c>
      <c r="V48" s="42">
        <v>16</v>
      </c>
      <c r="W48" s="42">
        <f t="shared" si="2"/>
        <v>1119</v>
      </c>
      <c r="X48" s="42">
        <f t="shared" si="3"/>
        <v>34</v>
      </c>
      <c r="AB48" s="53"/>
      <c r="AC48" s="53"/>
    </row>
    <row r="49" spans="1:29" x14ac:dyDescent="0.35">
      <c r="A49" s="42">
        <v>30</v>
      </c>
      <c r="B49" s="11">
        <v>121</v>
      </c>
      <c r="C49" s="12" t="s">
        <v>125</v>
      </c>
      <c r="D49" s="12" t="s">
        <v>126</v>
      </c>
      <c r="E49" s="11" t="s">
        <v>297</v>
      </c>
      <c r="F49" s="11" t="s">
        <v>38</v>
      </c>
      <c r="G49" s="42">
        <v>98</v>
      </c>
      <c r="H49" s="42">
        <v>98</v>
      </c>
      <c r="I49" s="42">
        <v>89</v>
      </c>
      <c r="J49" s="42">
        <v>89</v>
      </c>
      <c r="K49" s="42">
        <v>90</v>
      </c>
      <c r="L49" s="42">
        <v>89</v>
      </c>
      <c r="M49" s="42">
        <v>553</v>
      </c>
      <c r="N49" s="42">
        <v>15</v>
      </c>
      <c r="O49" s="42">
        <v>96</v>
      </c>
      <c r="P49" s="42">
        <v>97</v>
      </c>
      <c r="Q49" s="42">
        <v>94</v>
      </c>
      <c r="R49" s="42">
        <v>90</v>
      </c>
      <c r="S49" s="42">
        <v>91</v>
      </c>
      <c r="T49" s="42">
        <v>91</v>
      </c>
      <c r="U49" s="42">
        <v>559</v>
      </c>
      <c r="V49" s="42">
        <v>16</v>
      </c>
      <c r="W49" s="42">
        <f t="shared" si="2"/>
        <v>1112</v>
      </c>
      <c r="X49" s="42">
        <f t="shared" si="3"/>
        <v>31</v>
      </c>
      <c r="AB49" s="53"/>
      <c r="AC49" s="53"/>
    </row>
    <row r="50" spans="1:29" x14ac:dyDescent="0.35">
      <c r="A50" s="42">
        <v>31</v>
      </c>
      <c r="B50" s="11">
        <v>9</v>
      </c>
      <c r="C50" s="12" t="s">
        <v>112</v>
      </c>
      <c r="D50" s="12" t="s">
        <v>113</v>
      </c>
      <c r="E50" s="11" t="s">
        <v>297</v>
      </c>
      <c r="F50" s="11" t="s">
        <v>27</v>
      </c>
      <c r="G50" s="42">
        <v>97</v>
      </c>
      <c r="H50" s="42">
        <v>97</v>
      </c>
      <c r="I50" s="42">
        <v>91</v>
      </c>
      <c r="J50" s="42">
        <v>89</v>
      </c>
      <c r="K50" s="42">
        <v>91</v>
      </c>
      <c r="L50" s="42">
        <v>93</v>
      </c>
      <c r="M50" s="42">
        <v>558</v>
      </c>
      <c r="N50" s="42">
        <v>14</v>
      </c>
      <c r="O50" s="42">
        <v>94</v>
      </c>
      <c r="P50" s="42">
        <v>94</v>
      </c>
      <c r="Q50" s="42">
        <v>91</v>
      </c>
      <c r="R50" s="42">
        <v>91</v>
      </c>
      <c r="S50" s="42">
        <v>92</v>
      </c>
      <c r="T50" s="42">
        <v>90</v>
      </c>
      <c r="U50" s="42">
        <v>552</v>
      </c>
      <c r="V50" s="42">
        <v>17</v>
      </c>
      <c r="W50" s="42">
        <f t="shared" si="2"/>
        <v>1110</v>
      </c>
      <c r="X50" s="42">
        <f t="shared" si="3"/>
        <v>31</v>
      </c>
      <c r="AB50" s="53"/>
      <c r="AC50" s="53"/>
    </row>
    <row r="51" spans="1:29" x14ac:dyDescent="0.35">
      <c r="A51" s="42">
        <v>32</v>
      </c>
      <c r="B51" s="11">
        <v>27</v>
      </c>
      <c r="C51" s="12" t="s">
        <v>35</v>
      </c>
      <c r="D51" s="12" t="s">
        <v>36</v>
      </c>
      <c r="E51" s="11" t="s">
        <v>37</v>
      </c>
      <c r="F51" s="11" t="s">
        <v>38</v>
      </c>
      <c r="G51" s="42">
        <v>96</v>
      </c>
      <c r="H51" s="42">
        <v>96</v>
      </c>
      <c r="I51" s="42">
        <v>89</v>
      </c>
      <c r="J51" s="42">
        <v>88</v>
      </c>
      <c r="K51" s="42">
        <v>94</v>
      </c>
      <c r="L51" s="42">
        <v>89</v>
      </c>
      <c r="M51" s="42">
        <v>552</v>
      </c>
      <c r="N51" s="42">
        <v>11</v>
      </c>
      <c r="O51" s="42">
        <v>97</v>
      </c>
      <c r="P51" s="42">
        <v>93</v>
      </c>
      <c r="Q51" s="42">
        <v>90</v>
      </c>
      <c r="R51" s="42">
        <v>93</v>
      </c>
      <c r="S51" s="42">
        <v>91</v>
      </c>
      <c r="T51" s="42">
        <v>92</v>
      </c>
      <c r="U51" s="42">
        <v>556</v>
      </c>
      <c r="V51" s="42">
        <v>13</v>
      </c>
      <c r="W51" s="42">
        <f t="shared" si="2"/>
        <v>1108</v>
      </c>
      <c r="X51" s="42">
        <f t="shared" si="3"/>
        <v>24</v>
      </c>
      <c r="AB51" s="53"/>
      <c r="AC51" s="53"/>
    </row>
    <row r="52" spans="1:29" x14ac:dyDescent="0.35">
      <c r="A52" s="42">
        <v>33</v>
      </c>
      <c r="B52" s="11">
        <v>158</v>
      </c>
      <c r="C52" s="12" t="s">
        <v>76</v>
      </c>
      <c r="D52" s="12" t="s">
        <v>77</v>
      </c>
      <c r="E52" s="11" t="s">
        <v>298</v>
      </c>
      <c r="F52" s="11" t="s">
        <v>27</v>
      </c>
      <c r="G52" s="42">
        <v>97</v>
      </c>
      <c r="H52" s="42">
        <v>97</v>
      </c>
      <c r="I52" s="42">
        <v>88</v>
      </c>
      <c r="J52" s="42">
        <v>92</v>
      </c>
      <c r="K52" s="42">
        <v>92</v>
      </c>
      <c r="L52" s="42">
        <v>89</v>
      </c>
      <c r="M52" s="42">
        <v>555</v>
      </c>
      <c r="N52" s="42">
        <v>12</v>
      </c>
      <c r="O52" s="42">
        <v>98</v>
      </c>
      <c r="P52" s="42">
        <v>99</v>
      </c>
      <c r="Q52" s="42">
        <v>92</v>
      </c>
      <c r="R52" s="42">
        <v>91</v>
      </c>
      <c r="S52" s="42">
        <v>88</v>
      </c>
      <c r="T52" s="42">
        <v>84</v>
      </c>
      <c r="U52" s="42">
        <v>552</v>
      </c>
      <c r="V52" s="42">
        <v>14</v>
      </c>
      <c r="W52" s="42">
        <f t="shared" ref="W52:W70" si="4">U52+M52</f>
        <v>1107</v>
      </c>
      <c r="X52" s="42">
        <f t="shared" ref="X52:X70" si="5">V52+N52</f>
        <v>26</v>
      </c>
      <c r="AB52" s="53"/>
      <c r="AC52" s="53"/>
    </row>
    <row r="53" spans="1:29" x14ac:dyDescent="0.35">
      <c r="A53" s="42">
        <v>34</v>
      </c>
      <c r="B53" s="11">
        <v>67</v>
      </c>
      <c r="C53" s="12" t="s">
        <v>66</v>
      </c>
      <c r="D53" s="12" t="s">
        <v>67</v>
      </c>
      <c r="E53" s="11" t="s">
        <v>37</v>
      </c>
      <c r="F53" s="11" t="s">
        <v>38</v>
      </c>
      <c r="G53" s="42">
        <v>95</v>
      </c>
      <c r="H53" s="42">
        <v>97</v>
      </c>
      <c r="I53" s="42">
        <v>87</v>
      </c>
      <c r="J53" s="42">
        <v>89</v>
      </c>
      <c r="K53" s="42">
        <v>90</v>
      </c>
      <c r="L53" s="42">
        <v>90</v>
      </c>
      <c r="M53" s="42">
        <v>548</v>
      </c>
      <c r="N53" s="42">
        <v>13</v>
      </c>
      <c r="O53" s="42">
        <v>98</v>
      </c>
      <c r="P53" s="42">
        <v>98</v>
      </c>
      <c r="Q53" s="42">
        <v>89</v>
      </c>
      <c r="R53" s="42">
        <v>90</v>
      </c>
      <c r="S53" s="42">
        <v>91</v>
      </c>
      <c r="T53" s="42">
        <v>90</v>
      </c>
      <c r="U53" s="42">
        <v>556</v>
      </c>
      <c r="V53" s="42">
        <v>18</v>
      </c>
      <c r="W53" s="42">
        <f t="shared" si="4"/>
        <v>1104</v>
      </c>
      <c r="X53" s="42">
        <f t="shared" si="5"/>
        <v>31</v>
      </c>
      <c r="AB53" s="53"/>
      <c r="AC53" s="53"/>
    </row>
    <row r="54" spans="1:29" x14ac:dyDescent="0.35">
      <c r="A54" s="42">
        <v>35</v>
      </c>
      <c r="B54" s="11">
        <v>134</v>
      </c>
      <c r="C54" s="12" t="s">
        <v>102</v>
      </c>
      <c r="D54" s="12" t="s">
        <v>69</v>
      </c>
      <c r="E54" s="11" t="s">
        <v>298</v>
      </c>
      <c r="F54" s="11" t="s">
        <v>27</v>
      </c>
      <c r="G54" s="42">
        <v>95</v>
      </c>
      <c r="H54" s="42">
        <v>97</v>
      </c>
      <c r="I54" s="42">
        <v>89</v>
      </c>
      <c r="J54" s="42">
        <v>88</v>
      </c>
      <c r="K54" s="42">
        <v>95</v>
      </c>
      <c r="L54" s="42">
        <v>89</v>
      </c>
      <c r="M54" s="42">
        <v>553</v>
      </c>
      <c r="N54" s="42">
        <v>7</v>
      </c>
      <c r="O54" s="42">
        <v>95</v>
      </c>
      <c r="P54" s="42">
        <v>93</v>
      </c>
      <c r="Q54" s="42">
        <v>86</v>
      </c>
      <c r="R54" s="42">
        <v>94</v>
      </c>
      <c r="S54" s="42">
        <v>92</v>
      </c>
      <c r="T54" s="42">
        <v>90</v>
      </c>
      <c r="U54" s="42">
        <v>550</v>
      </c>
      <c r="V54" s="42">
        <v>9</v>
      </c>
      <c r="W54" s="42">
        <f t="shared" si="4"/>
        <v>1103</v>
      </c>
      <c r="X54" s="42">
        <f t="shared" si="5"/>
        <v>16</v>
      </c>
      <c r="AB54" s="53"/>
      <c r="AC54" s="53"/>
    </row>
    <row r="55" spans="1:29" x14ac:dyDescent="0.35">
      <c r="A55" s="42">
        <v>36</v>
      </c>
      <c r="B55" s="11">
        <v>55</v>
      </c>
      <c r="C55" s="12" t="s">
        <v>129</v>
      </c>
      <c r="D55" s="12" t="s">
        <v>101</v>
      </c>
      <c r="E55" s="11" t="s">
        <v>26</v>
      </c>
      <c r="F55" s="11" t="s">
        <v>38</v>
      </c>
      <c r="G55" s="42">
        <v>96</v>
      </c>
      <c r="H55" s="42">
        <v>96</v>
      </c>
      <c r="I55" s="42">
        <v>93</v>
      </c>
      <c r="J55" s="42">
        <v>91</v>
      </c>
      <c r="K55" s="42">
        <v>91</v>
      </c>
      <c r="L55" s="42">
        <v>89</v>
      </c>
      <c r="M55" s="42">
        <v>556</v>
      </c>
      <c r="N55" s="42">
        <v>17</v>
      </c>
      <c r="O55" s="42">
        <v>92</v>
      </c>
      <c r="P55" s="42">
        <v>95</v>
      </c>
      <c r="Q55" s="42">
        <v>89</v>
      </c>
      <c r="R55" s="42">
        <v>85</v>
      </c>
      <c r="S55" s="42">
        <v>90</v>
      </c>
      <c r="T55" s="42">
        <v>95</v>
      </c>
      <c r="U55" s="42">
        <v>546</v>
      </c>
      <c r="V55" s="42">
        <v>13</v>
      </c>
      <c r="W55" s="42">
        <f t="shared" si="4"/>
        <v>1102</v>
      </c>
      <c r="X55" s="42">
        <f t="shared" si="5"/>
        <v>30</v>
      </c>
      <c r="AB55" s="53"/>
      <c r="AC55" s="53"/>
    </row>
    <row r="56" spans="1:29" x14ac:dyDescent="0.35">
      <c r="A56" s="42">
        <v>37</v>
      </c>
      <c r="B56" s="11">
        <v>94</v>
      </c>
      <c r="C56" s="12" t="s">
        <v>81</v>
      </c>
      <c r="D56" s="12" t="s">
        <v>82</v>
      </c>
      <c r="E56" s="11" t="s">
        <v>297</v>
      </c>
      <c r="F56" s="11" t="s">
        <v>27</v>
      </c>
      <c r="G56" s="42">
        <v>98</v>
      </c>
      <c r="H56" s="42">
        <v>95</v>
      </c>
      <c r="I56" s="42">
        <v>86</v>
      </c>
      <c r="J56" s="42">
        <v>93</v>
      </c>
      <c r="K56" s="42">
        <v>92</v>
      </c>
      <c r="L56" s="42">
        <v>88</v>
      </c>
      <c r="M56" s="42">
        <v>552</v>
      </c>
      <c r="N56" s="42">
        <v>16</v>
      </c>
      <c r="O56" s="42">
        <v>93</v>
      </c>
      <c r="P56" s="42">
        <v>94</v>
      </c>
      <c r="Q56" s="42">
        <v>89</v>
      </c>
      <c r="R56" s="42">
        <v>87</v>
      </c>
      <c r="S56" s="42">
        <v>90</v>
      </c>
      <c r="T56" s="42">
        <v>97</v>
      </c>
      <c r="U56" s="42">
        <v>550</v>
      </c>
      <c r="V56" s="42">
        <v>12</v>
      </c>
      <c r="W56" s="42">
        <f t="shared" si="4"/>
        <v>1102</v>
      </c>
      <c r="X56" s="42">
        <f t="shared" si="5"/>
        <v>28</v>
      </c>
      <c r="AB56" s="53"/>
      <c r="AC56" s="53"/>
    </row>
    <row r="57" spans="1:29" x14ac:dyDescent="0.35">
      <c r="A57" s="42">
        <v>38</v>
      </c>
      <c r="B57" s="11">
        <v>59</v>
      </c>
      <c r="C57" s="12" t="s">
        <v>135</v>
      </c>
      <c r="D57" s="12" t="s">
        <v>136</v>
      </c>
      <c r="E57" s="11" t="s">
        <v>26</v>
      </c>
      <c r="F57" s="11" t="s">
        <v>27</v>
      </c>
      <c r="G57" s="42">
        <v>92</v>
      </c>
      <c r="H57" s="42">
        <v>94</v>
      </c>
      <c r="I57" s="42">
        <v>91</v>
      </c>
      <c r="J57" s="42">
        <v>91</v>
      </c>
      <c r="K57" s="42">
        <v>91</v>
      </c>
      <c r="L57" s="42">
        <v>92</v>
      </c>
      <c r="M57" s="42">
        <v>551</v>
      </c>
      <c r="N57" s="42">
        <v>11</v>
      </c>
      <c r="O57" s="42">
        <v>95</v>
      </c>
      <c r="P57" s="42">
        <v>97</v>
      </c>
      <c r="Q57" s="42">
        <v>89</v>
      </c>
      <c r="R57" s="42">
        <v>90</v>
      </c>
      <c r="S57" s="42">
        <v>86</v>
      </c>
      <c r="T57" s="42">
        <v>93</v>
      </c>
      <c r="U57" s="42">
        <v>550</v>
      </c>
      <c r="V57" s="42">
        <v>15</v>
      </c>
      <c r="W57" s="42">
        <f t="shared" si="4"/>
        <v>1101</v>
      </c>
      <c r="X57" s="42">
        <f t="shared" si="5"/>
        <v>26</v>
      </c>
      <c r="AB57" s="53"/>
      <c r="AC57" s="53"/>
    </row>
    <row r="58" spans="1:29" x14ac:dyDescent="0.35">
      <c r="A58" s="42">
        <v>39</v>
      </c>
      <c r="B58" s="11">
        <v>191</v>
      </c>
      <c r="C58" s="12" t="s">
        <v>124</v>
      </c>
      <c r="D58" s="12" t="s">
        <v>75</v>
      </c>
      <c r="E58" s="11"/>
      <c r="F58" s="11" t="s">
        <v>56</v>
      </c>
      <c r="G58" s="42">
        <v>96</v>
      </c>
      <c r="H58" s="42">
        <v>96</v>
      </c>
      <c r="I58" s="42">
        <v>91</v>
      </c>
      <c r="J58" s="42">
        <v>87</v>
      </c>
      <c r="K58" s="42">
        <v>92</v>
      </c>
      <c r="L58" s="42">
        <v>89</v>
      </c>
      <c r="M58" s="42">
        <v>551</v>
      </c>
      <c r="N58" s="42">
        <v>17</v>
      </c>
      <c r="O58" s="42">
        <v>98</v>
      </c>
      <c r="P58" s="42">
        <v>89</v>
      </c>
      <c r="Q58" s="42">
        <v>86</v>
      </c>
      <c r="R58" s="42">
        <v>85</v>
      </c>
      <c r="S58" s="42">
        <v>93</v>
      </c>
      <c r="T58" s="42">
        <v>93</v>
      </c>
      <c r="U58" s="42">
        <v>544</v>
      </c>
      <c r="V58" s="42">
        <v>7</v>
      </c>
      <c r="W58" s="42">
        <f t="shared" si="4"/>
        <v>1095</v>
      </c>
      <c r="X58" s="42">
        <f t="shared" si="5"/>
        <v>24</v>
      </c>
      <c r="AB58" s="53"/>
      <c r="AC58" s="53"/>
    </row>
    <row r="59" spans="1:29" x14ac:dyDescent="0.35">
      <c r="A59" s="42">
        <v>40</v>
      </c>
      <c r="B59" s="11">
        <v>206</v>
      </c>
      <c r="C59" s="12" t="s">
        <v>52</v>
      </c>
      <c r="D59" s="12" t="s">
        <v>78</v>
      </c>
      <c r="E59" s="11" t="s">
        <v>26</v>
      </c>
      <c r="F59" s="11" t="s">
        <v>390</v>
      </c>
      <c r="G59" s="42">
        <v>96</v>
      </c>
      <c r="H59" s="42">
        <v>94</v>
      </c>
      <c r="I59" s="42">
        <v>87</v>
      </c>
      <c r="J59" s="42">
        <v>91</v>
      </c>
      <c r="K59" s="42">
        <v>88</v>
      </c>
      <c r="L59" s="42">
        <v>91</v>
      </c>
      <c r="M59" s="42">
        <v>547</v>
      </c>
      <c r="N59" s="42">
        <v>9</v>
      </c>
      <c r="O59" s="42">
        <v>94</v>
      </c>
      <c r="P59" s="42">
        <v>94</v>
      </c>
      <c r="Q59" s="42">
        <v>91</v>
      </c>
      <c r="R59" s="42">
        <v>90</v>
      </c>
      <c r="S59" s="42">
        <v>89</v>
      </c>
      <c r="T59" s="42">
        <v>90</v>
      </c>
      <c r="U59" s="42">
        <v>548</v>
      </c>
      <c r="V59" s="42">
        <v>11</v>
      </c>
      <c r="W59" s="42">
        <f t="shared" si="4"/>
        <v>1095</v>
      </c>
      <c r="X59" s="42">
        <f t="shared" si="5"/>
        <v>20</v>
      </c>
      <c r="AB59" s="53"/>
      <c r="AC59" s="53"/>
    </row>
    <row r="60" spans="1:29" x14ac:dyDescent="0.35">
      <c r="A60" s="42">
        <v>41</v>
      </c>
      <c r="B60" s="11">
        <v>25</v>
      </c>
      <c r="C60" s="12" t="s">
        <v>103</v>
      </c>
      <c r="D60" s="12" t="s">
        <v>104</v>
      </c>
      <c r="E60" s="11" t="s">
        <v>298</v>
      </c>
      <c r="F60" s="11" t="s">
        <v>27</v>
      </c>
      <c r="G60" s="42">
        <v>96</v>
      </c>
      <c r="H60" s="42">
        <v>90</v>
      </c>
      <c r="I60" s="42">
        <v>90</v>
      </c>
      <c r="J60" s="42">
        <v>89</v>
      </c>
      <c r="K60" s="42">
        <v>83</v>
      </c>
      <c r="L60" s="42">
        <v>86</v>
      </c>
      <c r="M60" s="42">
        <v>534</v>
      </c>
      <c r="N60" s="42">
        <v>8</v>
      </c>
      <c r="O60" s="42">
        <v>97</v>
      </c>
      <c r="P60" s="42">
        <v>93</v>
      </c>
      <c r="Q60" s="42">
        <v>89</v>
      </c>
      <c r="R60" s="42">
        <v>94</v>
      </c>
      <c r="S60" s="42">
        <v>93</v>
      </c>
      <c r="T60" s="42">
        <v>93</v>
      </c>
      <c r="U60" s="42">
        <v>559</v>
      </c>
      <c r="V60" s="42">
        <v>11</v>
      </c>
      <c r="W60" s="42">
        <f t="shared" si="4"/>
        <v>1093</v>
      </c>
      <c r="X60" s="42">
        <f t="shared" si="5"/>
        <v>19</v>
      </c>
      <c r="AB60" s="53"/>
      <c r="AC60" s="53"/>
    </row>
    <row r="61" spans="1:29" x14ac:dyDescent="0.35">
      <c r="A61" s="42">
        <v>42</v>
      </c>
      <c r="B61" s="11">
        <v>71</v>
      </c>
      <c r="C61" s="12" t="s">
        <v>523</v>
      </c>
      <c r="D61" s="12" t="s">
        <v>524</v>
      </c>
      <c r="E61" s="11" t="s">
        <v>297</v>
      </c>
      <c r="F61" s="11" t="s">
        <v>221</v>
      </c>
      <c r="G61" s="42">
        <v>95</v>
      </c>
      <c r="H61" s="42">
        <v>95</v>
      </c>
      <c r="I61" s="42">
        <v>92</v>
      </c>
      <c r="J61" s="42">
        <v>90</v>
      </c>
      <c r="K61" s="42">
        <v>83</v>
      </c>
      <c r="L61" s="42">
        <v>84</v>
      </c>
      <c r="M61" s="42">
        <v>539</v>
      </c>
      <c r="N61" s="42">
        <v>9</v>
      </c>
      <c r="O61" s="42">
        <v>94</v>
      </c>
      <c r="P61" s="42">
        <v>93</v>
      </c>
      <c r="Q61" s="42">
        <v>93</v>
      </c>
      <c r="R61" s="42">
        <v>91</v>
      </c>
      <c r="S61" s="42">
        <v>93</v>
      </c>
      <c r="T61" s="42">
        <v>89</v>
      </c>
      <c r="U61" s="42">
        <v>553</v>
      </c>
      <c r="V61" s="42">
        <v>12</v>
      </c>
      <c r="W61" s="42">
        <f t="shared" si="4"/>
        <v>1092</v>
      </c>
      <c r="X61" s="42">
        <f t="shared" si="5"/>
        <v>21</v>
      </c>
      <c r="AB61" s="53"/>
      <c r="AC61" s="53"/>
    </row>
    <row r="62" spans="1:29" x14ac:dyDescent="0.35">
      <c r="A62" s="42">
        <v>43</v>
      </c>
      <c r="B62" s="11">
        <v>65</v>
      </c>
      <c r="C62" s="12" t="s">
        <v>137</v>
      </c>
      <c r="D62" s="12" t="s">
        <v>138</v>
      </c>
      <c r="E62" s="11" t="s">
        <v>37</v>
      </c>
      <c r="F62" s="11" t="s">
        <v>56</v>
      </c>
      <c r="G62" s="42">
        <v>95</v>
      </c>
      <c r="H62" s="42">
        <v>94</v>
      </c>
      <c r="I62" s="42">
        <v>87</v>
      </c>
      <c r="J62" s="42">
        <v>91</v>
      </c>
      <c r="K62" s="42">
        <v>90</v>
      </c>
      <c r="L62" s="42">
        <v>90</v>
      </c>
      <c r="M62" s="42">
        <v>547</v>
      </c>
      <c r="N62" s="42">
        <v>12</v>
      </c>
      <c r="O62" s="42">
        <v>93</v>
      </c>
      <c r="P62" s="42">
        <v>91</v>
      </c>
      <c r="Q62" s="42">
        <v>85</v>
      </c>
      <c r="R62" s="42">
        <v>87</v>
      </c>
      <c r="S62" s="42">
        <v>93</v>
      </c>
      <c r="T62" s="42">
        <v>85</v>
      </c>
      <c r="U62" s="42">
        <v>534</v>
      </c>
      <c r="V62" s="42">
        <v>10</v>
      </c>
      <c r="W62" s="42">
        <f t="shared" si="4"/>
        <v>1081</v>
      </c>
      <c r="X62" s="42">
        <f t="shared" si="5"/>
        <v>22</v>
      </c>
      <c r="AB62" s="53"/>
      <c r="AC62" s="53"/>
    </row>
    <row r="63" spans="1:29" x14ac:dyDescent="0.35">
      <c r="A63" s="42">
        <v>44</v>
      </c>
      <c r="B63" s="11">
        <v>46</v>
      </c>
      <c r="C63" s="12" t="s">
        <v>118</v>
      </c>
      <c r="D63" s="12" t="s">
        <v>119</v>
      </c>
      <c r="E63" s="11" t="s">
        <v>37</v>
      </c>
      <c r="F63" s="11" t="s">
        <v>38</v>
      </c>
      <c r="G63" s="42">
        <v>94</v>
      </c>
      <c r="H63" s="42">
        <v>95</v>
      </c>
      <c r="I63" s="42">
        <v>86</v>
      </c>
      <c r="J63" s="42">
        <v>83</v>
      </c>
      <c r="K63" s="42">
        <v>91</v>
      </c>
      <c r="L63" s="42">
        <v>92</v>
      </c>
      <c r="M63" s="42">
        <v>541</v>
      </c>
      <c r="N63" s="42">
        <v>10</v>
      </c>
      <c r="O63" s="42">
        <v>91</v>
      </c>
      <c r="P63" s="42">
        <v>93</v>
      </c>
      <c r="Q63" s="42">
        <v>81</v>
      </c>
      <c r="R63" s="42">
        <v>87</v>
      </c>
      <c r="S63" s="42">
        <v>90</v>
      </c>
      <c r="T63" s="42">
        <v>94</v>
      </c>
      <c r="U63" s="42">
        <v>536</v>
      </c>
      <c r="V63" s="42">
        <v>12</v>
      </c>
      <c r="W63" s="42">
        <f t="shared" si="4"/>
        <v>1077</v>
      </c>
      <c r="X63" s="42">
        <f t="shared" si="5"/>
        <v>22</v>
      </c>
      <c r="AB63" s="53"/>
      <c r="AC63" s="53"/>
    </row>
    <row r="64" spans="1:29" x14ac:dyDescent="0.35">
      <c r="A64" s="42">
        <v>45</v>
      </c>
      <c r="B64" s="11">
        <v>138</v>
      </c>
      <c r="C64" s="12" t="s">
        <v>110</v>
      </c>
      <c r="D64" s="12" t="s">
        <v>111</v>
      </c>
      <c r="E64" s="11" t="s">
        <v>96</v>
      </c>
      <c r="F64" s="11" t="s">
        <v>34</v>
      </c>
      <c r="G64" s="42">
        <v>97</v>
      </c>
      <c r="H64" s="42">
        <v>97</v>
      </c>
      <c r="I64" s="42">
        <v>95</v>
      </c>
      <c r="J64" s="42">
        <v>80</v>
      </c>
      <c r="K64" s="42">
        <v>89</v>
      </c>
      <c r="L64" s="42">
        <v>85</v>
      </c>
      <c r="M64" s="42">
        <v>543</v>
      </c>
      <c r="N64" s="42">
        <v>15</v>
      </c>
      <c r="O64" s="42">
        <v>94</v>
      </c>
      <c r="P64" s="42">
        <v>92</v>
      </c>
      <c r="Q64" s="42">
        <v>86</v>
      </c>
      <c r="R64" s="42">
        <v>83</v>
      </c>
      <c r="S64" s="42">
        <v>81</v>
      </c>
      <c r="T64" s="42">
        <v>91</v>
      </c>
      <c r="U64" s="42">
        <v>527</v>
      </c>
      <c r="V64" s="42">
        <v>10</v>
      </c>
      <c r="W64" s="42">
        <f t="shared" si="4"/>
        <v>1070</v>
      </c>
      <c r="X64" s="42">
        <f t="shared" si="5"/>
        <v>25</v>
      </c>
      <c r="AB64" s="53"/>
      <c r="AC64" s="53"/>
    </row>
    <row r="65" spans="1:29" x14ac:dyDescent="0.35">
      <c r="A65" s="42">
        <v>46</v>
      </c>
      <c r="B65" s="11">
        <v>48</v>
      </c>
      <c r="C65" s="12" t="s">
        <v>85</v>
      </c>
      <c r="D65" s="12" t="s">
        <v>86</v>
      </c>
      <c r="E65" s="11"/>
      <c r="F65" s="11" t="s">
        <v>27</v>
      </c>
      <c r="G65" s="42">
        <v>97</v>
      </c>
      <c r="H65" s="42">
        <v>96</v>
      </c>
      <c r="I65" s="42">
        <v>81</v>
      </c>
      <c r="J65" s="42">
        <v>81</v>
      </c>
      <c r="K65" s="42">
        <v>90</v>
      </c>
      <c r="L65" s="42">
        <v>88</v>
      </c>
      <c r="M65" s="42">
        <v>533</v>
      </c>
      <c r="N65" s="42">
        <v>10</v>
      </c>
      <c r="O65" s="42">
        <v>95</v>
      </c>
      <c r="P65" s="42">
        <v>96</v>
      </c>
      <c r="Q65" s="42">
        <v>85</v>
      </c>
      <c r="R65" s="42">
        <v>84</v>
      </c>
      <c r="S65" s="42">
        <v>84</v>
      </c>
      <c r="T65" s="42">
        <v>85</v>
      </c>
      <c r="U65" s="42">
        <v>529</v>
      </c>
      <c r="V65" s="42">
        <v>12</v>
      </c>
      <c r="W65" s="42">
        <f t="shared" si="4"/>
        <v>1062</v>
      </c>
      <c r="X65" s="42">
        <f t="shared" si="5"/>
        <v>22</v>
      </c>
      <c r="AB65" s="53"/>
      <c r="AC65" s="53"/>
    </row>
    <row r="66" spans="1:29" x14ac:dyDescent="0.35">
      <c r="A66" s="42">
        <v>47</v>
      </c>
      <c r="B66" s="11">
        <v>64</v>
      </c>
      <c r="C66" s="12" t="s">
        <v>54</v>
      </c>
      <c r="D66" s="12" t="s">
        <v>55</v>
      </c>
      <c r="E66" s="11" t="s">
        <v>26</v>
      </c>
      <c r="F66" s="11" t="s">
        <v>27</v>
      </c>
      <c r="G66" s="42">
        <v>84</v>
      </c>
      <c r="H66" s="42">
        <v>96</v>
      </c>
      <c r="I66" s="42">
        <v>86</v>
      </c>
      <c r="J66" s="42">
        <v>86</v>
      </c>
      <c r="K66" s="42">
        <v>89</v>
      </c>
      <c r="L66" s="42">
        <v>92</v>
      </c>
      <c r="M66" s="42">
        <v>533</v>
      </c>
      <c r="N66" s="42">
        <v>9</v>
      </c>
      <c r="O66" s="42">
        <v>92</v>
      </c>
      <c r="P66" s="42">
        <v>92</v>
      </c>
      <c r="Q66" s="42">
        <v>85</v>
      </c>
      <c r="R66" s="42">
        <v>86</v>
      </c>
      <c r="S66" s="42">
        <v>91</v>
      </c>
      <c r="T66" s="42">
        <v>82</v>
      </c>
      <c r="U66" s="42">
        <v>528</v>
      </c>
      <c r="V66" s="42">
        <v>7</v>
      </c>
      <c r="W66" s="42">
        <f t="shared" si="4"/>
        <v>1061</v>
      </c>
      <c r="X66" s="42">
        <f t="shared" si="5"/>
        <v>16</v>
      </c>
      <c r="AB66" s="53"/>
      <c r="AC66" s="53"/>
    </row>
    <row r="67" spans="1:29" x14ac:dyDescent="0.35">
      <c r="A67" s="42">
        <v>48</v>
      </c>
      <c r="B67" s="11">
        <v>113</v>
      </c>
      <c r="C67" s="12" t="s">
        <v>108</v>
      </c>
      <c r="D67" s="12" t="s">
        <v>109</v>
      </c>
      <c r="E67" s="11" t="s">
        <v>37</v>
      </c>
      <c r="F67" s="11" t="s">
        <v>34</v>
      </c>
      <c r="G67" s="42">
        <v>95</v>
      </c>
      <c r="H67" s="42">
        <v>97</v>
      </c>
      <c r="I67" s="42">
        <v>87</v>
      </c>
      <c r="J67" s="42">
        <v>87</v>
      </c>
      <c r="K67" s="42">
        <v>89</v>
      </c>
      <c r="L67" s="42">
        <v>88</v>
      </c>
      <c r="M67" s="42">
        <v>543</v>
      </c>
      <c r="N67" s="42">
        <v>8</v>
      </c>
      <c r="O67" s="42">
        <v>90</v>
      </c>
      <c r="P67" s="42">
        <v>92</v>
      </c>
      <c r="Q67" s="42">
        <v>83</v>
      </c>
      <c r="R67" s="42">
        <v>80</v>
      </c>
      <c r="S67" s="42">
        <v>89</v>
      </c>
      <c r="T67" s="42">
        <v>84</v>
      </c>
      <c r="U67" s="42">
        <v>518</v>
      </c>
      <c r="V67" s="42">
        <v>5</v>
      </c>
      <c r="W67" s="42">
        <f t="shared" si="4"/>
        <v>1061</v>
      </c>
      <c r="X67" s="42">
        <f t="shared" si="5"/>
        <v>13</v>
      </c>
      <c r="AB67" s="53"/>
      <c r="AC67" s="53"/>
    </row>
    <row r="68" spans="1:29" x14ac:dyDescent="0.35">
      <c r="A68" s="42">
        <v>49</v>
      </c>
      <c r="B68" s="11">
        <v>133</v>
      </c>
      <c r="C68" s="12" t="s">
        <v>50</v>
      </c>
      <c r="D68" s="12" t="s">
        <v>51</v>
      </c>
      <c r="E68" s="11" t="s">
        <v>26</v>
      </c>
      <c r="F68" s="11" t="s">
        <v>27</v>
      </c>
      <c r="G68" s="42">
        <v>96</v>
      </c>
      <c r="H68" s="42">
        <v>94</v>
      </c>
      <c r="I68" s="42">
        <v>77</v>
      </c>
      <c r="J68" s="42">
        <v>86</v>
      </c>
      <c r="K68" s="42">
        <v>79</v>
      </c>
      <c r="L68" s="42">
        <v>80</v>
      </c>
      <c r="M68" s="42">
        <v>512</v>
      </c>
      <c r="N68" s="42">
        <v>8</v>
      </c>
      <c r="O68" s="42">
        <v>95</v>
      </c>
      <c r="P68" s="42">
        <v>97</v>
      </c>
      <c r="Q68" s="42">
        <v>86</v>
      </c>
      <c r="R68" s="42">
        <v>87</v>
      </c>
      <c r="S68" s="42">
        <v>91</v>
      </c>
      <c r="T68" s="42">
        <v>86</v>
      </c>
      <c r="U68" s="42">
        <v>542</v>
      </c>
      <c r="V68" s="42">
        <v>10</v>
      </c>
      <c r="W68" s="42">
        <f t="shared" si="4"/>
        <v>1054</v>
      </c>
      <c r="X68" s="42">
        <f t="shared" si="5"/>
        <v>18</v>
      </c>
      <c r="AB68" s="53"/>
      <c r="AC68" s="53"/>
    </row>
    <row r="69" spans="1:29" x14ac:dyDescent="0.35">
      <c r="A69" s="42">
        <v>50</v>
      </c>
      <c r="B69" s="11">
        <v>176</v>
      </c>
      <c r="C69" s="12" t="s">
        <v>114</v>
      </c>
      <c r="D69" s="12" t="s">
        <v>115</v>
      </c>
      <c r="E69" s="11" t="s">
        <v>37</v>
      </c>
      <c r="F69" s="11" t="s">
        <v>27</v>
      </c>
      <c r="G69" s="42">
        <v>95</v>
      </c>
      <c r="H69" s="42">
        <v>90</v>
      </c>
      <c r="I69" s="42">
        <v>80</v>
      </c>
      <c r="J69" s="42">
        <v>91</v>
      </c>
      <c r="K69" s="42">
        <v>86</v>
      </c>
      <c r="L69" s="42">
        <v>91</v>
      </c>
      <c r="M69" s="42">
        <v>533</v>
      </c>
      <c r="N69" s="42">
        <v>8</v>
      </c>
      <c r="O69" s="42">
        <v>93</v>
      </c>
      <c r="P69" s="42">
        <v>92</v>
      </c>
      <c r="Q69" s="42">
        <v>85</v>
      </c>
      <c r="R69" s="42">
        <v>73</v>
      </c>
      <c r="S69" s="42">
        <v>82</v>
      </c>
      <c r="T69" s="42">
        <v>93</v>
      </c>
      <c r="U69" s="42">
        <v>518</v>
      </c>
      <c r="V69" s="42">
        <v>6</v>
      </c>
      <c r="W69" s="42">
        <f t="shared" si="4"/>
        <v>1051</v>
      </c>
      <c r="X69" s="42">
        <f t="shared" si="5"/>
        <v>14</v>
      </c>
      <c r="AB69" s="53"/>
      <c r="AC69" s="53"/>
    </row>
    <row r="70" spans="1:29" x14ac:dyDescent="0.35">
      <c r="A70" s="42">
        <v>51</v>
      </c>
      <c r="B70" s="11">
        <v>74</v>
      </c>
      <c r="C70" s="12" t="s">
        <v>31</v>
      </c>
      <c r="D70" s="12" t="s">
        <v>32</v>
      </c>
      <c r="E70" s="11" t="s">
        <v>33</v>
      </c>
      <c r="F70" s="11" t="s">
        <v>34</v>
      </c>
      <c r="G70" s="42">
        <v>89</v>
      </c>
      <c r="H70" s="42">
        <v>89</v>
      </c>
      <c r="I70" s="42">
        <v>79</v>
      </c>
      <c r="J70" s="42">
        <v>77</v>
      </c>
      <c r="K70" s="42">
        <v>85</v>
      </c>
      <c r="L70" s="42">
        <v>85</v>
      </c>
      <c r="M70" s="42">
        <v>504</v>
      </c>
      <c r="N70" s="42">
        <v>4</v>
      </c>
      <c r="O70" s="42">
        <v>96</v>
      </c>
      <c r="P70" s="42">
        <v>91</v>
      </c>
      <c r="Q70" s="42">
        <v>80</v>
      </c>
      <c r="R70" s="42">
        <v>83</v>
      </c>
      <c r="S70" s="42">
        <v>87</v>
      </c>
      <c r="T70" s="42">
        <v>88</v>
      </c>
      <c r="U70" s="42">
        <v>525</v>
      </c>
      <c r="V70" s="42">
        <v>8</v>
      </c>
      <c r="W70" s="42">
        <f t="shared" si="4"/>
        <v>1029</v>
      </c>
      <c r="X70" s="42">
        <f t="shared" si="5"/>
        <v>12</v>
      </c>
      <c r="AB70" s="53"/>
      <c r="AC70" s="53"/>
    </row>
    <row r="71" spans="1:29" s="56" customFormat="1" x14ac:dyDescent="0.35"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9" s="56" customFormat="1" x14ac:dyDescent="0.35">
      <c r="B72" s="56" t="s">
        <v>598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9" s="56" customFormat="1" x14ac:dyDescent="0.35"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9" s="56" customFormat="1" x14ac:dyDescent="0.35"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9" s="56" customFormat="1" x14ac:dyDescent="0.35"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9" s="56" customFormat="1" x14ac:dyDescent="0.35"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9" s="56" customFormat="1" x14ac:dyDescent="0.35"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pans="1:29" s="56" customFormat="1" x14ac:dyDescent="0.35"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pans="1:29" s="56" customFormat="1" x14ac:dyDescent="0.35"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1" spans="1:29" s="45" customFormat="1" ht="18" x14ac:dyDescent="0.4">
      <c r="A81" s="43" t="s">
        <v>0</v>
      </c>
      <c r="B81" s="43"/>
      <c r="C81" s="43"/>
      <c r="D81" s="43"/>
      <c r="E81" s="43"/>
      <c r="F81" s="43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9" s="47" customFormat="1" ht="18" x14ac:dyDescent="0.4">
      <c r="A82" s="43" t="s">
        <v>599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9" s="47" customFormat="1" ht="18" x14ac:dyDescent="0.4">
      <c r="A83" s="43" t="s">
        <v>500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</row>
    <row r="84" spans="1:29" s="57" customFormat="1" ht="10.5" x14ac:dyDescent="0.25"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</row>
    <row r="85" spans="1:29" s="48" customFormat="1" x14ac:dyDescent="0.35">
      <c r="A85" s="48" t="s">
        <v>17</v>
      </c>
      <c r="F85" s="48" t="s">
        <v>331</v>
      </c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55">
        <f>$AA$91</f>
        <v>1264</v>
      </c>
    </row>
    <row r="86" spans="1:29" s="48" customFormat="1" x14ac:dyDescent="0.35">
      <c r="A86" s="48" t="s">
        <v>4</v>
      </c>
      <c r="F86" s="48" t="s">
        <v>326</v>
      </c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55">
        <f>$AA$92</f>
        <v>1260</v>
      </c>
    </row>
    <row r="87" spans="1:29" s="48" customFormat="1" x14ac:dyDescent="0.35">
      <c r="A87" s="48" t="s">
        <v>5</v>
      </c>
      <c r="F87" s="48" t="s">
        <v>333</v>
      </c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55">
        <f>$AA$93</f>
        <v>1253.7</v>
      </c>
    </row>
    <row r="88" spans="1:29" s="48" customFormat="1" x14ac:dyDescent="0.35">
      <c r="A88" s="48" t="s">
        <v>18</v>
      </c>
      <c r="F88" s="48" t="s">
        <v>542</v>
      </c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>
        <v>1135</v>
      </c>
    </row>
    <row r="89" spans="1:29" s="57" customFormat="1" ht="10.5" x14ac:dyDescent="0.25"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</row>
    <row r="90" spans="1:29" x14ac:dyDescent="0.35">
      <c r="A90" s="50" t="s">
        <v>144</v>
      </c>
      <c r="B90" s="8" t="s">
        <v>19</v>
      </c>
      <c r="C90" s="9" t="s">
        <v>20</v>
      </c>
      <c r="D90" s="9" t="s">
        <v>21</v>
      </c>
      <c r="E90" s="8" t="s">
        <v>22</v>
      </c>
      <c r="F90" s="8" t="s">
        <v>23</v>
      </c>
      <c r="G90" s="49">
        <v>1</v>
      </c>
      <c r="H90" s="49">
        <v>2</v>
      </c>
      <c r="I90" s="49">
        <v>3</v>
      </c>
      <c r="J90" s="49">
        <v>4</v>
      </c>
      <c r="K90" s="49">
        <v>5</v>
      </c>
      <c r="L90" s="49">
        <v>6</v>
      </c>
      <c r="M90" s="49" t="s">
        <v>145</v>
      </c>
      <c r="N90" s="51" t="s">
        <v>493</v>
      </c>
      <c r="O90" s="49">
        <v>1</v>
      </c>
      <c r="P90" s="49">
        <v>2</v>
      </c>
      <c r="Q90" s="49">
        <v>3</v>
      </c>
      <c r="R90" s="49">
        <v>4</v>
      </c>
      <c r="S90" s="49">
        <v>5</v>
      </c>
      <c r="T90" s="49">
        <v>6</v>
      </c>
      <c r="U90" s="49" t="s">
        <v>145</v>
      </c>
      <c r="V90" s="51" t="s">
        <v>493</v>
      </c>
      <c r="W90" s="49" t="s">
        <v>150</v>
      </c>
      <c r="X90" s="51" t="s">
        <v>493</v>
      </c>
      <c r="Y90" s="51"/>
      <c r="Z90" s="49" t="s">
        <v>147</v>
      </c>
      <c r="AA90" s="49" t="s">
        <v>148</v>
      </c>
    </row>
    <row r="91" spans="1:29" x14ac:dyDescent="0.35">
      <c r="A91" s="42">
        <v>1</v>
      </c>
      <c r="B91" s="11">
        <v>140</v>
      </c>
      <c r="C91" s="12" t="s">
        <v>105</v>
      </c>
      <c r="D91" s="12" t="s">
        <v>104</v>
      </c>
      <c r="E91" s="11" t="s">
        <v>297</v>
      </c>
      <c r="F91" s="11" t="s">
        <v>27</v>
      </c>
      <c r="G91" s="42">
        <v>100</v>
      </c>
      <c r="H91" s="42">
        <v>100</v>
      </c>
      <c r="I91" s="42">
        <v>99</v>
      </c>
      <c r="J91" s="42">
        <v>96</v>
      </c>
      <c r="K91" s="42">
        <v>94</v>
      </c>
      <c r="L91" s="42">
        <v>98</v>
      </c>
      <c r="M91" s="42">
        <v>587</v>
      </c>
      <c r="N91" s="42">
        <v>30</v>
      </c>
      <c r="O91" s="42">
        <v>98</v>
      </c>
      <c r="P91" s="42">
        <v>97</v>
      </c>
      <c r="Q91" s="42">
        <v>98</v>
      </c>
      <c r="R91" s="42">
        <v>96</v>
      </c>
      <c r="S91" s="42">
        <v>93</v>
      </c>
      <c r="T91" s="42">
        <v>95</v>
      </c>
      <c r="U91" s="42">
        <v>577</v>
      </c>
      <c r="V91" s="42">
        <v>21</v>
      </c>
      <c r="W91" s="42">
        <f t="shared" ref="W91:X98" si="6">U91+M91</f>
        <v>1164</v>
      </c>
      <c r="X91" s="42">
        <f t="shared" si="6"/>
        <v>51</v>
      </c>
      <c r="Y91" s="54"/>
      <c r="Z91" s="54">
        <v>100</v>
      </c>
      <c r="AA91" s="54">
        <f t="shared" ref="AA91:AA98" si="7">Z91+W91</f>
        <v>1264</v>
      </c>
      <c r="AB91" s="53"/>
      <c r="AC91" s="53"/>
    </row>
    <row r="92" spans="1:29" x14ac:dyDescent="0.35">
      <c r="A92" s="42">
        <v>2</v>
      </c>
      <c r="B92" s="11">
        <v>205</v>
      </c>
      <c r="C92" s="12" t="s">
        <v>52</v>
      </c>
      <c r="D92" s="12" t="s">
        <v>53</v>
      </c>
      <c r="E92" s="11" t="s">
        <v>297</v>
      </c>
      <c r="F92" s="11" t="s">
        <v>27</v>
      </c>
      <c r="G92" s="42">
        <v>99</v>
      </c>
      <c r="H92" s="42">
        <v>100</v>
      </c>
      <c r="I92" s="42">
        <v>94</v>
      </c>
      <c r="J92" s="42">
        <v>95</v>
      </c>
      <c r="K92" s="42">
        <v>99</v>
      </c>
      <c r="L92" s="42">
        <v>96</v>
      </c>
      <c r="M92" s="42">
        <v>583</v>
      </c>
      <c r="N92" s="42">
        <v>26</v>
      </c>
      <c r="O92" s="42">
        <v>98</v>
      </c>
      <c r="P92" s="42">
        <v>99</v>
      </c>
      <c r="Q92" s="42">
        <v>93</v>
      </c>
      <c r="R92" s="42">
        <v>93</v>
      </c>
      <c r="S92" s="42">
        <v>98</v>
      </c>
      <c r="T92" s="42">
        <v>98</v>
      </c>
      <c r="U92" s="42">
        <v>579</v>
      </c>
      <c r="V92" s="42">
        <v>23</v>
      </c>
      <c r="W92" s="42">
        <f t="shared" si="6"/>
        <v>1162</v>
      </c>
      <c r="X92" s="42">
        <f t="shared" si="6"/>
        <v>49</v>
      </c>
      <c r="Y92" s="54"/>
      <c r="Z92" s="54">
        <v>98</v>
      </c>
      <c r="AA92" s="54">
        <f t="shared" si="7"/>
        <v>1260</v>
      </c>
      <c r="AB92" s="53"/>
      <c r="AC92" s="53"/>
    </row>
    <row r="93" spans="1:29" x14ac:dyDescent="0.35">
      <c r="A93" s="42">
        <v>3</v>
      </c>
      <c r="B93" s="11">
        <v>161</v>
      </c>
      <c r="C93" s="12" t="s">
        <v>139</v>
      </c>
      <c r="D93" s="12" t="s">
        <v>140</v>
      </c>
      <c r="E93" s="11" t="s">
        <v>26</v>
      </c>
      <c r="F93" s="11" t="s">
        <v>27</v>
      </c>
      <c r="G93" s="42">
        <v>97</v>
      </c>
      <c r="H93" s="42">
        <v>95</v>
      </c>
      <c r="I93" s="42">
        <v>95</v>
      </c>
      <c r="J93" s="42">
        <v>94</v>
      </c>
      <c r="K93" s="42">
        <v>95</v>
      </c>
      <c r="L93" s="42">
        <v>96</v>
      </c>
      <c r="M93" s="42">
        <v>572</v>
      </c>
      <c r="N93" s="42">
        <v>19</v>
      </c>
      <c r="O93" s="42">
        <v>98</v>
      </c>
      <c r="P93" s="42">
        <v>97</v>
      </c>
      <c r="Q93" s="42">
        <v>93</v>
      </c>
      <c r="R93" s="42">
        <v>96</v>
      </c>
      <c r="S93" s="42">
        <v>100</v>
      </c>
      <c r="T93" s="42">
        <v>100</v>
      </c>
      <c r="U93" s="42">
        <v>584</v>
      </c>
      <c r="V93" s="42">
        <v>22</v>
      </c>
      <c r="W93" s="42">
        <f t="shared" si="6"/>
        <v>1156</v>
      </c>
      <c r="X93" s="42">
        <f t="shared" si="6"/>
        <v>41</v>
      </c>
      <c r="Y93" s="54"/>
      <c r="Z93" s="54">
        <v>97.7</v>
      </c>
      <c r="AA93" s="54">
        <f t="shared" si="7"/>
        <v>1253.7</v>
      </c>
      <c r="AB93" s="53"/>
      <c r="AC93" s="53"/>
    </row>
    <row r="94" spans="1:29" x14ac:dyDescent="0.35">
      <c r="A94" s="42">
        <v>4</v>
      </c>
      <c r="B94" s="11">
        <v>234</v>
      </c>
      <c r="C94" s="12" t="s">
        <v>453</v>
      </c>
      <c r="D94" s="12" t="s">
        <v>454</v>
      </c>
      <c r="E94" s="11" t="s">
        <v>297</v>
      </c>
      <c r="F94" s="11" t="s">
        <v>27</v>
      </c>
      <c r="G94" s="42">
        <v>99</v>
      </c>
      <c r="H94" s="42">
        <v>100</v>
      </c>
      <c r="I94" s="42">
        <v>93</v>
      </c>
      <c r="J94" s="42">
        <v>92</v>
      </c>
      <c r="K94" s="42">
        <v>96</v>
      </c>
      <c r="L94" s="42">
        <v>96</v>
      </c>
      <c r="M94" s="42">
        <v>576</v>
      </c>
      <c r="N94" s="42">
        <v>23</v>
      </c>
      <c r="O94" s="42">
        <v>100</v>
      </c>
      <c r="P94" s="42">
        <v>99</v>
      </c>
      <c r="Q94" s="42">
        <v>93</v>
      </c>
      <c r="R94" s="42">
        <v>93</v>
      </c>
      <c r="S94" s="42">
        <v>97</v>
      </c>
      <c r="T94" s="42">
        <v>97</v>
      </c>
      <c r="U94" s="42">
        <v>579</v>
      </c>
      <c r="V94" s="42">
        <v>28</v>
      </c>
      <c r="W94" s="42">
        <f t="shared" si="6"/>
        <v>1155</v>
      </c>
      <c r="X94" s="42">
        <f t="shared" si="6"/>
        <v>51</v>
      </c>
      <c r="Y94" s="54"/>
      <c r="Z94" s="54">
        <v>95.9</v>
      </c>
      <c r="AA94" s="54">
        <f t="shared" si="7"/>
        <v>1250.9000000000001</v>
      </c>
      <c r="AB94" s="53"/>
      <c r="AC94" s="53"/>
    </row>
    <row r="95" spans="1:29" x14ac:dyDescent="0.35">
      <c r="A95" s="42">
        <v>5</v>
      </c>
      <c r="B95" s="11">
        <v>119</v>
      </c>
      <c r="C95" s="12" t="s">
        <v>41</v>
      </c>
      <c r="D95" s="12" t="s">
        <v>42</v>
      </c>
      <c r="E95" s="11" t="s">
        <v>297</v>
      </c>
      <c r="F95" s="11" t="s">
        <v>27</v>
      </c>
      <c r="G95" s="42">
        <v>97</v>
      </c>
      <c r="H95" s="42">
        <v>98</v>
      </c>
      <c r="I95" s="42">
        <v>90</v>
      </c>
      <c r="J95" s="42">
        <v>95</v>
      </c>
      <c r="K95" s="42">
        <v>91</v>
      </c>
      <c r="L95" s="42">
        <v>94</v>
      </c>
      <c r="M95" s="42">
        <v>565</v>
      </c>
      <c r="N95" s="42">
        <v>14</v>
      </c>
      <c r="O95" s="42">
        <v>97</v>
      </c>
      <c r="P95" s="42">
        <v>100</v>
      </c>
      <c r="Q95" s="42">
        <v>97</v>
      </c>
      <c r="R95" s="42">
        <v>94</v>
      </c>
      <c r="S95" s="42">
        <v>96</v>
      </c>
      <c r="T95" s="42">
        <v>95</v>
      </c>
      <c r="U95" s="42">
        <v>579</v>
      </c>
      <c r="V95" s="42">
        <v>24</v>
      </c>
      <c r="W95" s="42">
        <f t="shared" si="6"/>
        <v>1144</v>
      </c>
      <c r="X95" s="42">
        <f t="shared" si="6"/>
        <v>38</v>
      </c>
      <c r="Y95" s="54"/>
      <c r="Z95" s="54">
        <v>100.5</v>
      </c>
      <c r="AA95" s="54">
        <f t="shared" si="7"/>
        <v>1244.5</v>
      </c>
      <c r="AB95" s="53"/>
      <c r="AC95" s="53"/>
    </row>
    <row r="96" spans="1:29" x14ac:dyDescent="0.35">
      <c r="A96" s="42">
        <v>6</v>
      </c>
      <c r="B96" s="11">
        <v>83</v>
      </c>
      <c r="C96" s="12" t="s">
        <v>93</v>
      </c>
      <c r="D96" s="12" t="s">
        <v>71</v>
      </c>
      <c r="E96" s="11" t="s">
        <v>26</v>
      </c>
      <c r="F96" s="11" t="s">
        <v>27</v>
      </c>
      <c r="G96" s="42">
        <v>100</v>
      </c>
      <c r="H96" s="42">
        <v>98</v>
      </c>
      <c r="I96" s="42">
        <v>91</v>
      </c>
      <c r="J96" s="42">
        <v>94</v>
      </c>
      <c r="K96" s="42">
        <v>97</v>
      </c>
      <c r="L96" s="42">
        <v>96</v>
      </c>
      <c r="M96" s="42">
        <v>576</v>
      </c>
      <c r="N96" s="42">
        <v>26</v>
      </c>
      <c r="O96" s="42">
        <v>96</v>
      </c>
      <c r="P96" s="42">
        <v>98</v>
      </c>
      <c r="Q96" s="42">
        <v>96</v>
      </c>
      <c r="R96" s="42">
        <v>95</v>
      </c>
      <c r="S96" s="42">
        <v>91</v>
      </c>
      <c r="T96" s="42">
        <v>92</v>
      </c>
      <c r="U96" s="42">
        <v>568</v>
      </c>
      <c r="V96" s="42">
        <v>13</v>
      </c>
      <c r="W96" s="42">
        <f t="shared" si="6"/>
        <v>1144</v>
      </c>
      <c r="X96" s="42">
        <f t="shared" si="6"/>
        <v>39</v>
      </c>
      <c r="Y96" s="54"/>
      <c r="Z96" s="54">
        <v>97.7</v>
      </c>
      <c r="AA96" s="54">
        <f t="shared" si="7"/>
        <v>1241.7</v>
      </c>
      <c r="AB96" s="53"/>
      <c r="AC96" s="53"/>
    </row>
    <row r="97" spans="1:29" x14ac:dyDescent="0.35">
      <c r="A97" s="42">
        <v>7</v>
      </c>
      <c r="B97" s="11">
        <v>130</v>
      </c>
      <c r="C97" s="12" t="s">
        <v>70</v>
      </c>
      <c r="D97" s="12" t="s">
        <v>71</v>
      </c>
      <c r="E97" s="11" t="s">
        <v>297</v>
      </c>
      <c r="F97" s="11" t="s">
        <v>27</v>
      </c>
      <c r="G97" s="42">
        <v>96</v>
      </c>
      <c r="H97" s="42">
        <v>98</v>
      </c>
      <c r="I97" s="42">
        <v>92</v>
      </c>
      <c r="J97" s="42">
        <v>94</v>
      </c>
      <c r="K97" s="42">
        <v>97</v>
      </c>
      <c r="L97" s="42">
        <v>96</v>
      </c>
      <c r="M97" s="42">
        <v>573</v>
      </c>
      <c r="N97" s="42">
        <v>21</v>
      </c>
      <c r="O97" s="42">
        <v>100</v>
      </c>
      <c r="P97" s="42">
        <v>97</v>
      </c>
      <c r="Q97" s="42">
        <v>89</v>
      </c>
      <c r="R97" s="42">
        <v>92</v>
      </c>
      <c r="S97" s="42">
        <v>95</v>
      </c>
      <c r="T97" s="42">
        <v>96</v>
      </c>
      <c r="U97" s="42">
        <v>569</v>
      </c>
      <c r="V97" s="42">
        <v>20</v>
      </c>
      <c r="W97" s="42">
        <f t="shared" si="6"/>
        <v>1142</v>
      </c>
      <c r="X97" s="42">
        <f t="shared" si="6"/>
        <v>41</v>
      </c>
      <c r="Y97" s="54"/>
      <c r="Z97" s="54">
        <v>97.9</v>
      </c>
      <c r="AA97" s="54">
        <f t="shared" si="7"/>
        <v>1239.9000000000001</v>
      </c>
      <c r="AB97" s="53"/>
      <c r="AC97" s="53"/>
    </row>
    <row r="98" spans="1:29" x14ac:dyDescent="0.35">
      <c r="A98" s="42">
        <v>8</v>
      </c>
      <c r="B98" s="11">
        <v>15</v>
      </c>
      <c r="C98" s="12" t="s">
        <v>134</v>
      </c>
      <c r="D98" s="12" t="s">
        <v>104</v>
      </c>
      <c r="E98" s="11" t="s">
        <v>297</v>
      </c>
      <c r="F98" s="11" t="s">
        <v>27</v>
      </c>
      <c r="G98" s="42">
        <v>99</v>
      </c>
      <c r="H98" s="42">
        <v>99</v>
      </c>
      <c r="I98" s="42">
        <v>91</v>
      </c>
      <c r="J98" s="42">
        <v>95</v>
      </c>
      <c r="K98" s="42">
        <v>95</v>
      </c>
      <c r="L98" s="42">
        <v>97</v>
      </c>
      <c r="M98" s="42">
        <v>576</v>
      </c>
      <c r="N98" s="42">
        <v>23</v>
      </c>
      <c r="O98" s="42">
        <v>100</v>
      </c>
      <c r="P98" s="42">
        <v>98</v>
      </c>
      <c r="Q98" s="42">
        <v>96</v>
      </c>
      <c r="R98" s="42">
        <v>93</v>
      </c>
      <c r="S98" s="42">
        <v>89</v>
      </c>
      <c r="T98" s="42">
        <v>92</v>
      </c>
      <c r="U98" s="42">
        <v>568</v>
      </c>
      <c r="V98" s="42">
        <v>16</v>
      </c>
      <c r="W98" s="42">
        <f t="shared" si="6"/>
        <v>1144</v>
      </c>
      <c r="X98" s="42">
        <f t="shared" si="6"/>
        <v>39</v>
      </c>
      <c r="Y98" s="54"/>
      <c r="Z98" s="54">
        <v>94.9</v>
      </c>
      <c r="AA98" s="54">
        <f t="shared" si="7"/>
        <v>1238.9000000000001</v>
      </c>
      <c r="AB98" s="53"/>
      <c r="AC98" s="53"/>
    </row>
    <row r="99" spans="1:29" x14ac:dyDescent="0.35">
      <c r="A99" s="42">
        <v>9</v>
      </c>
      <c r="B99" s="11">
        <v>73</v>
      </c>
      <c r="C99" s="12" t="s">
        <v>116</v>
      </c>
      <c r="D99" s="12" t="s">
        <v>117</v>
      </c>
      <c r="E99" s="11" t="s">
        <v>26</v>
      </c>
      <c r="F99" s="11" t="s">
        <v>27</v>
      </c>
      <c r="G99" s="42">
        <v>98</v>
      </c>
      <c r="H99" s="42">
        <v>95</v>
      </c>
      <c r="I99" s="42">
        <v>94</v>
      </c>
      <c r="J99" s="42">
        <v>94</v>
      </c>
      <c r="K99" s="42">
        <v>97</v>
      </c>
      <c r="L99" s="42">
        <v>95</v>
      </c>
      <c r="M99" s="42">
        <v>573</v>
      </c>
      <c r="N99" s="42">
        <v>19</v>
      </c>
      <c r="O99" s="42">
        <v>97</v>
      </c>
      <c r="P99" s="42">
        <v>95</v>
      </c>
      <c r="Q99" s="42">
        <v>95</v>
      </c>
      <c r="R99" s="42">
        <v>94</v>
      </c>
      <c r="S99" s="42">
        <v>94</v>
      </c>
      <c r="T99" s="42">
        <v>93</v>
      </c>
      <c r="U99" s="42">
        <v>568</v>
      </c>
      <c r="V99" s="42">
        <v>19</v>
      </c>
      <c r="W99" s="42">
        <f t="shared" ref="W99:W127" si="8">U99+M99</f>
        <v>1141</v>
      </c>
      <c r="X99" s="42">
        <f t="shared" ref="X99:X127" si="9">V99+N99</f>
        <v>38</v>
      </c>
      <c r="Y99" s="54"/>
      <c r="Z99" s="54"/>
      <c r="AA99" s="54"/>
      <c r="AB99" s="53"/>
      <c r="AC99" s="53"/>
    </row>
    <row r="100" spans="1:29" x14ac:dyDescent="0.35">
      <c r="A100" s="42">
        <v>10</v>
      </c>
      <c r="B100" s="11">
        <v>153</v>
      </c>
      <c r="C100" s="12" t="s">
        <v>74</v>
      </c>
      <c r="D100" s="12" t="s">
        <v>75</v>
      </c>
      <c r="E100" s="11" t="s">
        <v>26</v>
      </c>
      <c r="F100" s="11" t="s">
        <v>27</v>
      </c>
      <c r="G100" s="42">
        <v>94</v>
      </c>
      <c r="H100" s="42">
        <v>99</v>
      </c>
      <c r="I100" s="42">
        <v>97</v>
      </c>
      <c r="J100" s="42">
        <v>91</v>
      </c>
      <c r="K100" s="42">
        <v>98</v>
      </c>
      <c r="L100" s="42">
        <v>92</v>
      </c>
      <c r="M100" s="42">
        <v>571</v>
      </c>
      <c r="N100" s="42">
        <v>21</v>
      </c>
      <c r="O100" s="42">
        <v>97</v>
      </c>
      <c r="P100" s="42">
        <v>99</v>
      </c>
      <c r="Q100" s="42">
        <v>92</v>
      </c>
      <c r="R100" s="42">
        <v>93</v>
      </c>
      <c r="S100" s="42">
        <v>92</v>
      </c>
      <c r="T100" s="42">
        <v>94</v>
      </c>
      <c r="U100" s="42">
        <v>567</v>
      </c>
      <c r="V100" s="42">
        <v>15</v>
      </c>
      <c r="W100" s="42">
        <f t="shared" si="8"/>
        <v>1138</v>
      </c>
      <c r="X100" s="42">
        <f t="shared" si="9"/>
        <v>36</v>
      </c>
      <c r="Y100" s="54"/>
      <c r="Z100" s="54"/>
      <c r="AA100" s="54"/>
      <c r="AB100" s="53"/>
      <c r="AC100" s="53"/>
    </row>
    <row r="101" spans="1:29" x14ac:dyDescent="0.35">
      <c r="A101" s="42">
        <v>11</v>
      </c>
      <c r="B101" s="11">
        <v>24</v>
      </c>
      <c r="C101" s="12" t="s">
        <v>57</v>
      </c>
      <c r="D101" s="12" t="s">
        <v>58</v>
      </c>
      <c r="E101" s="11" t="s">
        <v>37</v>
      </c>
      <c r="F101" s="11" t="s">
        <v>56</v>
      </c>
      <c r="G101" s="42">
        <v>99</v>
      </c>
      <c r="H101" s="42">
        <v>97</v>
      </c>
      <c r="I101" s="42">
        <v>94</v>
      </c>
      <c r="J101" s="42">
        <v>88</v>
      </c>
      <c r="K101" s="42">
        <v>96</v>
      </c>
      <c r="L101" s="42">
        <v>93</v>
      </c>
      <c r="M101" s="42">
        <v>567</v>
      </c>
      <c r="N101" s="42">
        <v>19</v>
      </c>
      <c r="O101" s="42">
        <v>97</v>
      </c>
      <c r="P101" s="42">
        <v>99</v>
      </c>
      <c r="Q101" s="42">
        <v>93</v>
      </c>
      <c r="R101" s="42">
        <v>91</v>
      </c>
      <c r="S101" s="42">
        <v>93</v>
      </c>
      <c r="T101" s="42">
        <v>95</v>
      </c>
      <c r="U101" s="42">
        <v>568</v>
      </c>
      <c r="V101" s="42">
        <v>19</v>
      </c>
      <c r="W101" s="42">
        <f t="shared" si="8"/>
        <v>1135</v>
      </c>
      <c r="X101" s="42">
        <f t="shared" si="9"/>
        <v>38</v>
      </c>
      <c r="Y101" s="54"/>
      <c r="Z101" s="54"/>
      <c r="AA101" s="54"/>
      <c r="AB101" s="53"/>
      <c r="AC101" s="53"/>
    </row>
    <row r="102" spans="1:29" x14ac:dyDescent="0.35">
      <c r="A102" s="42">
        <v>12</v>
      </c>
      <c r="B102" s="11">
        <v>109</v>
      </c>
      <c r="C102" s="12" t="s">
        <v>44</v>
      </c>
      <c r="D102" s="12" t="s">
        <v>130</v>
      </c>
      <c r="E102" s="11" t="s">
        <v>37</v>
      </c>
      <c r="F102" s="11" t="s">
        <v>27</v>
      </c>
      <c r="G102" s="42">
        <v>97</v>
      </c>
      <c r="H102" s="42">
        <v>95</v>
      </c>
      <c r="I102" s="42">
        <v>94</v>
      </c>
      <c r="J102" s="42">
        <v>97</v>
      </c>
      <c r="K102" s="42">
        <v>94</v>
      </c>
      <c r="L102" s="42">
        <v>90</v>
      </c>
      <c r="M102" s="42">
        <v>567</v>
      </c>
      <c r="N102" s="42">
        <v>16</v>
      </c>
      <c r="O102" s="42">
        <v>98</v>
      </c>
      <c r="P102" s="42">
        <v>98</v>
      </c>
      <c r="Q102" s="42">
        <v>93</v>
      </c>
      <c r="R102" s="42">
        <v>94</v>
      </c>
      <c r="S102" s="42">
        <v>91</v>
      </c>
      <c r="T102" s="42">
        <v>92</v>
      </c>
      <c r="U102" s="42">
        <v>566</v>
      </c>
      <c r="V102" s="42">
        <v>21</v>
      </c>
      <c r="W102" s="42">
        <f t="shared" si="8"/>
        <v>1133</v>
      </c>
      <c r="X102" s="42">
        <f t="shared" si="9"/>
        <v>37</v>
      </c>
      <c r="Y102" s="54"/>
      <c r="Z102" s="54"/>
      <c r="AA102" s="54"/>
      <c r="AB102" s="53"/>
      <c r="AC102" s="53"/>
    </row>
    <row r="103" spans="1:29" x14ac:dyDescent="0.35">
      <c r="A103" s="42">
        <v>13</v>
      </c>
      <c r="B103" s="11">
        <v>110</v>
      </c>
      <c r="C103" s="12" t="s">
        <v>44</v>
      </c>
      <c r="D103" s="12" t="s">
        <v>45</v>
      </c>
      <c r="E103" s="11" t="s">
        <v>37</v>
      </c>
      <c r="F103" s="11" t="s">
        <v>27</v>
      </c>
      <c r="G103" s="42">
        <v>96</v>
      </c>
      <c r="H103" s="42">
        <v>98</v>
      </c>
      <c r="I103" s="42">
        <v>89</v>
      </c>
      <c r="J103" s="42">
        <v>94</v>
      </c>
      <c r="K103" s="42">
        <v>93</v>
      </c>
      <c r="L103" s="42">
        <v>95</v>
      </c>
      <c r="M103" s="42">
        <v>565</v>
      </c>
      <c r="N103" s="42">
        <v>14</v>
      </c>
      <c r="O103" s="42">
        <v>97</v>
      </c>
      <c r="P103" s="42">
        <v>97</v>
      </c>
      <c r="Q103" s="42">
        <v>90</v>
      </c>
      <c r="R103" s="42">
        <v>90</v>
      </c>
      <c r="S103" s="42">
        <v>97</v>
      </c>
      <c r="T103" s="42">
        <v>95</v>
      </c>
      <c r="U103" s="42">
        <v>566</v>
      </c>
      <c r="V103" s="42">
        <v>23</v>
      </c>
      <c r="W103" s="42">
        <f t="shared" si="8"/>
        <v>1131</v>
      </c>
      <c r="X103" s="42">
        <f t="shared" si="9"/>
        <v>37</v>
      </c>
      <c r="Y103" s="54"/>
      <c r="Z103" s="54"/>
      <c r="AA103" s="54"/>
      <c r="AB103" s="53"/>
      <c r="AC103" s="53"/>
    </row>
    <row r="104" spans="1:29" x14ac:dyDescent="0.35">
      <c r="A104" s="42">
        <v>14</v>
      </c>
      <c r="B104" s="11">
        <v>112</v>
      </c>
      <c r="C104" s="12" t="s">
        <v>87</v>
      </c>
      <c r="D104" s="12" t="s">
        <v>88</v>
      </c>
      <c r="E104" s="11" t="s">
        <v>37</v>
      </c>
      <c r="F104" s="11" t="s">
        <v>27</v>
      </c>
      <c r="G104" s="42">
        <v>99</v>
      </c>
      <c r="H104" s="42">
        <v>97</v>
      </c>
      <c r="I104" s="42">
        <v>95</v>
      </c>
      <c r="J104" s="42">
        <v>88</v>
      </c>
      <c r="K104" s="42">
        <v>94</v>
      </c>
      <c r="L104" s="42">
        <v>94</v>
      </c>
      <c r="M104" s="42">
        <v>567</v>
      </c>
      <c r="N104" s="42">
        <v>17</v>
      </c>
      <c r="O104" s="42">
        <v>95</v>
      </c>
      <c r="P104" s="42">
        <v>96</v>
      </c>
      <c r="Q104" s="42">
        <v>92</v>
      </c>
      <c r="R104" s="42">
        <v>92</v>
      </c>
      <c r="S104" s="42">
        <v>94</v>
      </c>
      <c r="T104" s="42">
        <v>95</v>
      </c>
      <c r="U104" s="42">
        <v>564</v>
      </c>
      <c r="V104" s="42">
        <v>17</v>
      </c>
      <c r="W104" s="42">
        <f t="shared" si="8"/>
        <v>1131</v>
      </c>
      <c r="X104" s="42">
        <f t="shared" si="9"/>
        <v>34</v>
      </c>
      <c r="Y104" s="54"/>
      <c r="Z104" s="54"/>
      <c r="AA104" s="54"/>
      <c r="AB104" s="53"/>
      <c r="AC104" s="53"/>
    </row>
    <row r="105" spans="1:29" x14ac:dyDescent="0.35">
      <c r="A105" s="42">
        <v>15</v>
      </c>
      <c r="B105" s="11">
        <v>60</v>
      </c>
      <c r="C105" s="12" t="s">
        <v>597</v>
      </c>
      <c r="D105" s="12" t="s">
        <v>58</v>
      </c>
      <c r="E105" s="11" t="s">
        <v>297</v>
      </c>
      <c r="F105" s="11" t="s">
        <v>27</v>
      </c>
      <c r="G105" s="42">
        <v>96</v>
      </c>
      <c r="H105" s="42">
        <v>97</v>
      </c>
      <c r="I105" s="42">
        <v>92</v>
      </c>
      <c r="J105" s="42">
        <v>95</v>
      </c>
      <c r="K105" s="42">
        <v>96</v>
      </c>
      <c r="L105" s="42">
        <v>97</v>
      </c>
      <c r="M105" s="42">
        <v>573</v>
      </c>
      <c r="N105" s="42">
        <v>18</v>
      </c>
      <c r="O105" s="42">
        <v>96</v>
      </c>
      <c r="P105" s="42">
        <v>98</v>
      </c>
      <c r="Q105" s="42">
        <v>93</v>
      </c>
      <c r="R105" s="42">
        <v>99</v>
      </c>
      <c r="S105" s="42">
        <v>86</v>
      </c>
      <c r="T105" s="42">
        <v>86</v>
      </c>
      <c r="U105" s="42">
        <v>558</v>
      </c>
      <c r="V105" s="42">
        <v>14</v>
      </c>
      <c r="W105" s="42">
        <f t="shared" si="8"/>
        <v>1131</v>
      </c>
      <c r="X105" s="42">
        <f t="shared" si="9"/>
        <v>32</v>
      </c>
      <c r="AB105" s="53"/>
      <c r="AC105" s="53"/>
    </row>
    <row r="106" spans="1:29" x14ac:dyDescent="0.35">
      <c r="A106" s="42">
        <v>16</v>
      </c>
      <c r="B106" s="11">
        <v>51</v>
      </c>
      <c r="C106" s="12" t="s">
        <v>59</v>
      </c>
      <c r="D106" s="12" t="s">
        <v>60</v>
      </c>
      <c r="E106" s="11" t="s">
        <v>26</v>
      </c>
      <c r="F106" s="11" t="s">
        <v>38</v>
      </c>
      <c r="G106" s="42">
        <v>97</v>
      </c>
      <c r="H106" s="42">
        <v>97</v>
      </c>
      <c r="I106" s="42">
        <v>80</v>
      </c>
      <c r="J106" s="42">
        <v>90</v>
      </c>
      <c r="K106" s="42">
        <v>97</v>
      </c>
      <c r="L106" s="42">
        <v>95</v>
      </c>
      <c r="M106" s="42">
        <v>556</v>
      </c>
      <c r="N106" s="42">
        <v>20</v>
      </c>
      <c r="O106" s="42">
        <v>99</v>
      </c>
      <c r="P106" s="42">
        <v>100</v>
      </c>
      <c r="Q106" s="42">
        <v>94</v>
      </c>
      <c r="R106" s="42">
        <v>90</v>
      </c>
      <c r="S106" s="42">
        <v>94</v>
      </c>
      <c r="T106" s="42">
        <v>96</v>
      </c>
      <c r="U106" s="42">
        <v>573</v>
      </c>
      <c r="V106" s="42">
        <v>20</v>
      </c>
      <c r="W106" s="42">
        <f t="shared" si="8"/>
        <v>1129</v>
      </c>
      <c r="X106" s="42">
        <f t="shared" si="9"/>
        <v>40</v>
      </c>
      <c r="AB106" s="53"/>
      <c r="AC106" s="53"/>
    </row>
    <row r="107" spans="1:29" x14ac:dyDescent="0.35">
      <c r="A107" s="42">
        <v>17</v>
      </c>
      <c r="B107" s="11">
        <v>76</v>
      </c>
      <c r="C107" s="12" t="s">
        <v>100</v>
      </c>
      <c r="D107" s="12" t="s">
        <v>101</v>
      </c>
      <c r="E107" s="11" t="s">
        <v>37</v>
      </c>
      <c r="F107" s="11" t="s">
        <v>27</v>
      </c>
      <c r="G107" s="42">
        <v>98</v>
      </c>
      <c r="H107" s="42">
        <v>98</v>
      </c>
      <c r="I107" s="42">
        <v>91</v>
      </c>
      <c r="J107" s="42">
        <v>90</v>
      </c>
      <c r="K107" s="42">
        <v>93</v>
      </c>
      <c r="L107" s="42">
        <v>95</v>
      </c>
      <c r="M107" s="42">
        <v>565</v>
      </c>
      <c r="N107" s="42">
        <v>17</v>
      </c>
      <c r="O107" s="42">
        <v>97</v>
      </c>
      <c r="P107" s="42">
        <v>92</v>
      </c>
      <c r="Q107" s="42">
        <v>93</v>
      </c>
      <c r="R107" s="42">
        <v>91</v>
      </c>
      <c r="S107" s="42">
        <v>95</v>
      </c>
      <c r="T107" s="42">
        <v>95</v>
      </c>
      <c r="U107" s="42">
        <v>563</v>
      </c>
      <c r="V107" s="42">
        <v>10</v>
      </c>
      <c r="W107" s="42">
        <f t="shared" si="8"/>
        <v>1128</v>
      </c>
      <c r="X107" s="42">
        <f t="shared" si="9"/>
        <v>27</v>
      </c>
      <c r="AB107" s="53"/>
      <c r="AC107" s="53"/>
    </row>
    <row r="108" spans="1:29" x14ac:dyDescent="0.35">
      <c r="A108" s="42">
        <v>18</v>
      </c>
      <c r="B108" s="11">
        <v>107</v>
      </c>
      <c r="C108" s="12" t="s">
        <v>121</v>
      </c>
      <c r="D108" s="12" t="s">
        <v>122</v>
      </c>
      <c r="E108" s="11" t="s">
        <v>297</v>
      </c>
      <c r="F108" s="11" t="s">
        <v>38</v>
      </c>
      <c r="G108" s="42">
        <v>98</v>
      </c>
      <c r="H108" s="42">
        <v>95</v>
      </c>
      <c r="I108" s="42">
        <v>89</v>
      </c>
      <c r="J108" s="42">
        <v>91</v>
      </c>
      <c r="K108" s="42">
        <v>91</v>
      </c>
      <c r="L108" s="42">
        <v>94</v>
      </c>
      <c r="M108" s="42">
        <v>558</v>
      </c>
      <c r="N108" s="42">
        <v>13</v>
      </c>
      <c r="O108" s="42">
        <v>97</v>
      </c>
      <c r="P108" s="42">
        <v>98</v>
      </c>
      <c r="Q108" s="42">
        <v>93</v>
      </c>
      <c r="R108" s="42">
        <v>90</v>
      </c>
      <c r="S108" s="42">
        <v>91</v>
      </c>
      <c r="T108" s="42">
        <v>95</v>
      </c>
      <c r="U108" s="42">
        <v>564</v>
      </c>
      <c r="V108" s="42">
        <v>17</v>
      </c>
      <c r="W108" s="42">
        <f t="shared" si="8"/>
        <v>1122</v>
      </c>
      <c r="X108" s="42">
        <f t="shared" si="9"/>
        <v>30</v>
      </c>
      <c r="AB108" s="53"/>
      <c r="AC108" s="53"/>
    </row>
    <row r="109" spans="1:29" x14ac:dyDescent="0.35">
      <c r="A109" s="42">
        <v>19</v>
      </c>
      <c r="B109" s="11">
        <v>57</v>
      </c>
      <c r="C109" s="12" t="s">
        <v>48</v>
      </c>
      <c r="D109" s="12" t="s">
        <v>49</v>
      </c>
      <c r="E109" s="11" t="s">
        <v>297</v>
      </c>
      <c r="F109" s="11" t="s">
        <v>27</v>
      </c>
      <c r="G109" s="42">
        <v>97</v>
      </c>
      <c r="H109" s="42">
        <v>98</v>
      </c>
      <c r="I109" s="42">
        <v>96</v>
      </c>
      <c r="J109" s="42">
        <v>94</v>
      </c>
      <c r="K109" s="42">
        <v>91</v>
      </c>
      <c r="L109" s="42">
        <v>95</v>
      </c>
      <c r="M109" s="42">
        <v>571</v>
      </c>
      <c r="N109" s="42">
        <v>17</v>
      </c>
      <c r="O109" s="42">
        <v>97</v>
      </c>
      <c r="P109" s="42">
        <v>96</v>
      </c>
      <c r="Q109" s="42">
        <v>87</v>
      </c>
      <c r="R109" s="42">
        <v>90</v>
      </c>
      <c r="S109" s="42">
        <v>91</v>
      </c>
      <c r="T109" s="42">
        <v>90</v>
      </c>
      <c r="U109" s="42">
        <v>551</v>
      </c>
      <c r="V109" s="42">
        <v>12</v>
      </c>
      <c r="W109" s="42">
        <f t="shared" si="8"/>
        <v>1122</v>
      </c>
      <c r="X109" s="42">
        <f t="shared" si="9"/>
        <v>29</v>
      </c>
      <c r="AB109" s="53"/>
      <c r="AC109" s="53"/>
    </row>
    <row r="110" spans="1:29" x14ac:dyDescent="0.35">
      <c r="A110" s="42">
        <v>20</v>
      </c>
      <c r="B110" s="11">
        <v>37</v>
      </c>
      <c r="C110" s="12" t="s">
        <v>89</v>
      </c>
      <c r="D110" s="12" t="s">
        <v>90</v>
      </c>
      <c r="E110" s="11" t="s">
        <v>297</v>
      </c>
      <c r="F110" s="11" t="s">
        <v>38</v>
      </c>
      <c r="G110" s="42">
        <v>98</v>
      </c>
      <c r="H110" s="42">
        <v>93</v>
      </c>
      <c r="I110" s="42">
        <v>89</v>
      </c>
      <c r="J110" s="42">
        <v>87</v>
      </c>
      <c r="K110" s="42">
        <v>92</v>
      </c>
      <c r="L110" s="42">
        <v>94</v>
      </c>
      <c r="M110" s="42">
        <v>553</v>
      </c>
      <c r="N110" s="42">
        <v>8</v>
      </c>
      <c r="O110" s="42">
        <v>98</v>
      </c>
      <c r="P110" s="42">
        <v>99</v>
      </c>
      <c r="Q110" s="42">
        <v>92</v>
      </c>
      <c r="R110" s="42">
        <v>92</v>
      </c>
      <c r="S110" s="42">
        <v>91</v>
      </c>
      <c r="T110" s="42">
        <v>97</v>
      </c>
      <c r="U110" s="42">
        <v>569</v>
      </c>
      <c r="V110" s="42">
        <v>18</v>
      </c>
      <c r="W110" s="42">
        <f t="shared" si="8"/>
        <v>1122</v>
      </c>
      <c r="X110" s="42">
        <f t="shared" si="9"/>
        <v>26</v>
      </c>
      <c r="AB110" s="53"/>
      <c r="AC110" s="53"/>
    </row>
    <row r="111" spans="1:29" x14ac:dyDescent="0.35">
      <c r="A111" s="42">
        <v>21</v>
      </c>
      <c r="B111" s="11">
        <v>20</v>
      </c>
      <c r="C111" s="12" t="s">
        <v>132</v>
      </c>
      <c r="D111" s="12" t="s">
        <v>133</v>
      </c>
      <c r="E111" s="11" t="s">
        <v>297</v>
      </c>
      <c r="F111" s="11" t="s">
        <v>221</v>
      </c>
      <c r="G111" s="42">
        <v>97</v>
      </c>
      <c r="H111" s="42">
        <v>100</v>
      </c>
      <c r="I111" s="42">
        <v>91</v>
      </c>
      <c r="J111" s="42">
        <v>92</v>
      </c>
      <c r="K111" s="42">
        <v>91</v>
      </c>
      <c r="L111" s="42">
        <v>90</v>
      </c>
      <c r="M111" s="42">
        <v>561</v>
      </c>
      <c r="N111" s="42">
        <v>18</v>
      </c>
      <c r="O111" s="42">
        <v>97</v>
      </c>
      <c r="P111" s="42">
        <v>97</v>
      </c>
      <c r="Q111" s="42">
        <v>91</v>
      </c>
      <c r="R111" s="42">
        <v>90</v>
      </c>
      <c r="S111" s="42">
        <v>93</v>
      </c>
      <c r="T111" s="42">
        <v>90</v>
      </c>
      <c r="U111" s="42">
        <v>558</v>
      </c>
      <c r="V111" s="42">
        <v>16</v>
      </c>
      <c r="W111" s="42">
        <f t="shared" si="8"/>
        <v>1119</v>
      </c>
      <c r="X111" s="42">
        <f t="shared" si="9"/>
        <v>34</v>
      </c>
      <c r="AB111" s="53"/>
      <c r="AC111" s="53"/>
    </row>
    <row r="112" spans="1:29" x14ac:dyDescent="0.35">
      <c r="A112" s="42">
        <v>22</v>
      </c>
      <c r="B112" s="11">
        <v>121</v>
      </c>
      <c r="C112" s="12" t="s">
        <v>125</v>
      </c>
      <c r="D112" s="12" t="s">
        <v>126</v>
      </c>
      <c r="E112" s="11" t="s">
        <v>297</v>
      </c>
      <c r="F112" s="11" t="s">
        <v>38</v>
      </c>
      <c r="G112" s="42">
        <v>98</v>
      </c>
      <c r="H112" s="42">
        <v>98</v>
      </c>
      <c r="I112" s="42">
        <v>89</v>
      </c>
      <c r="J112" s="42">
        <v>89</v>
      </c>
      <c r="K112" s="42">
        <v>90</v>
      </c>
      <c r="L112" s="42">
        <v>89</v>
      </c>
      <c r="M112" s="42">
        <v>553</v>
      </c>
      <c r="N112" s="42">
        <v>15</v>
      </c>
      <c r="O112" s="42">
        <v>96</v>
      </c>
      <c r="P112" s="42">
        <v>97</v>
      </c>
      <c r="Q112" s="42">
        <v>94</v>
      </c>
      <c r="R112" s="42">
        <v>90</v>
      </c>
      <c r="S112" s="42">
        <v>91</v>
      </c>
      <c r="T112" s="42">
        <v>91</v>
      </c>
      <c r="U112" s="42">
        <v>559</v>
      </c>
      <c r="V112" s="42">
        <v>16</v>
      </c>
      <c r="W112" s="42">
        <f t="shared" si="8"/>
        <v>1112</v>
      </c>
      <c r="X112" s="42">
        <f t="shared" si="9"/>
        <v>31</v>
      </c>
      <c r="AB112" s="53"/>
      <c r="AC112" s="53"/>
    </row>
    <row r="113" spans="1:29" x14ac:dyDescent="0.35">
      <c r="A113" s="42">
        <v>23</v>
      </c>
      <c r="B113" s="11">
        <v>9</v>
      </c>
      <c r="C113" s="12" t="s">
        <v>112</v>
      </c>
      <c r="D113" s="12" t="s">
        <v>113</v>
      </c>
      <c r="E113" s="11" t="s">
        <v>297</v>
      </c>
      <c r="F113" s="11" t="s">
        <v>27</v>
      </c>
      <c r="G113" s="42">
        <v>97</v>
      </c>
      <c r="H113" s="42">
        <v>97</v>
      </c>
      <c r="I113" s="42">
        <v>91</v>
      </c>
      <c r="J113" s="42">
        <v>89</v>
      </c>
      <c r="K113" s="42">
        <v>91</v>
      </c>
      <c r="L113" s="42">
        <v>93</v>
      </c>
      <c r="M113" s="42">
        <v>558</v>
      </c>
      <c r="N113" s="42">
        <v>14</v>
      </c>
      <c r="O113" s="42">
        <v>94</v>
      </c>
      <c r="P113" s="42">
        <v>94</v>
      </c>
      <c r="Q113" s="42">
        <v>91</v>
      </c>
      <c r="R113" s="42">
        <v>91</v>
      </c>
      <c r="S113" s="42">
        <v>92</v>
      </c>
      <c r="T113" s="42">
        <v>90</v>
      </c>
      <c r="U113" s="42">
        <v>552</v>
      </c>
      <c r="V113" s="42">
        <v>17</v>
      </c>
      <c r="W113" s="42">
        <f t="shared" si="8"/>
        <v>1110</v>
      </c>
      <c r="X113" s="42">
        <f t="shared" si="9"/>
        <v>31</v>
      </c>
      <c r="AB113" s="53"/>
      <c r="AC113" s="53"/>
    </row>
    <row r="114" spans="1:29" x14ac:dyDescent="0.35">
      <c r="A114" s="42">
        <v>24</v>
      </c>
      <c r="B114" s="11">
        <v>27</v>
      </c>
      <c r="C114" s="12" t="s">
        <v>35</v>
      </c>
      <c r="D114" s="12" t="s">
        <v>36</v>
      </c>
      <c r="E114" s="11" t="s">
        <v>37</v>
      </c>
      <c r="F114" s="11" t="s">
        <v>38</v>
      </c>
      <c r="G114" s="42">
        <v>96</v>
      </c>
      <c r="H114" s="42">
        <v>96</v>
      </c>
      <c r="I114" s="42">
        <v>89</v>
      </c>
      <c r="J114" s="42">
        <v>88</v>
      </c>
      <c r="K114" s="42">
        <v>94</v>
      </c>
      <c r="L114" s="42">
        <v>89</v>
      </c>
      <c r="M114" s="42">
        <v>552</v>
      </c>
      <c r="N114" s="42">
        <v>11</v>
      </c>
      <c r="O114" s="42">
        <v>97</v>
      </c>
      <c r="P114" s="42">
        <v>93</v>
      </c>
      <c r="Q114" s="42">
        <v>90</v>
      </c>
      <c r="R114" s="42">
        <v>93</v>
      </c>
      <c r="S114" s="42">
        <v>91</v>
      </c>
      <c r="T114" s="42">
        <v>92</v>
      </c>
      <c r="U114" s="42">
        <v>556</v>
      </c>
      <c r="V114" s="42">
        <v>13</v>
      </c>
      <c r="W114" s="42">
        <f t="shared" si="8"/>
        <v>1108</v>
      </c>
      <c r="X114" s="42">
        <f t="shared" si="9"/>
        <v>24</v>
      </c>
      <c r="AB114" s="53"/>
      <c r="AC114" s="53"/>
    </row>
    <row r="115" spans="1:29" x14ac:dyDescent="0.35">
      <c r="A115" s="42">
        <v>25</v>
      </c>
      <c r="B115" s="11">
        <v>67</v>
      </c>
      <c r="C115" s="12" t="s">
        <v>66</v>
      </c>
      <c r="D115" s="12" t="s">
        <v>67</v>
      </c>
      <c r="E115" s="11" t="s">
        <v>37</v>
      </c>
      <c r="F115" s="11" t="s">
        <v>38</v>
      </c>
      <c r="G115" s="42">
        <v>95</v>
      </c>
      <c r="H115" s="42">
        <v>97</v>
      </c>
      <c r="I115" s="42">
        <v>87</v>
      </c>
      <c r="J115" s="42">
        <v>89</v>
      </c>
      <c r="K115" s="42">
        <v>90</v>
      </c>
      <c r="L115" s="42">
        <v>90</v>
      </c>
      <c r="M115" s="42">
        <v>548</v>
      </c>
      <c r="N115" s="42">
        <v>13</v>
      </c>
      <c r="O115" s="42">
        <v>98</v>
      </c>
      <c r="P115" s="42">
        <v>98</v>
      </c>
      <c r="Q115" s="42">
        <v>89</v>
      </c>
      <c r="R115" s="42">
        <v>90</v>
      </c>
      <c r="S115" s="42">
        <v>91</v>
      </c>
      <c r="T115" s="42">
        <v>90</v>
      </c>
      <c r="U115" s="42">
        <v>556</v>
      </c>
      <c r="V115" s="42">
        <v>18</v>
      </c>
      <c r="W115" s="42">
        <f t="shared" si="8"/>
        <v>1104</v>
      </c>
      <c r="X115" s="42">
        <f t="shared" si="9"/>
        <v>31</v>
      </c>
      <c r="AB115" s="53"/>
      <c r="AC115" s="53"/>
    </row>
    <row r="116" spans="1:29" x14ac:dyDescent="0.35">
      <c r="A116" s="42">
        <v>26</v>
      </c>
      <c r="B116" s="11">
        <v>55</v>
      </c>
      <c r="C116" s="12" t="s">
        <v>129</v>
      </c>
      <c r="D116" s="12" t="s">
        <v>101</v>
      </c>
      <c r="E116" s="11" t="s">
        <v>26</v>
      </c>
      <c r="F116" s="11" t="s">
        <v>38</v>
      </c>
      <c r="G116" s="42">
        <v>96</v>
      </c>
      <c r="H116" s="42">
        <v>96</v>
      </c>
      <c r="I116" s="42">
        <v>93</v>
      </c>
      <c r="J116" s="42">
        <v>91</v>
      </c>
      <c r="K116" s="42">
        <v>91</v>
      </c>
      <c r="L116" s="42">
        <v>89</v>
      </c>
      <c r="M116" s="42">
        <v>556</v>
      </c>
      <c r="N116" s="42">
        <v>17</v>
      </c>
      <c r="O116" s="42">
        <v>92</v>
      </c>
      <c r="P116" s="42">
        <v>95</v>
      </c>
      <c r="Q116" s="42">
        <v>89</v>
      </c>
      <c r="R116" s="42">
        <v>85</v>
      </c>
      <c r="S116" s="42">
        <v>90</v>
      </c>
      <c r="T116" s="42">
        <v>95</v>
      </c>
      <c r="U116" s="42">
        <v>546</v>
      </c>
      <c r="V116" s="42">
        <v>13</v>
      </c>
      <c r="W116" s="42">
        <f t="shared" si="8"/>
        <v>1102</v>
      </c>
      <c r="X116" s="42">
        <f t="shared" si="9"/>
        <v>30</v>
      </c>
      <c r="AB116" s="53"/>
      <c r="AC116" s="53"/>
    </row>
    <row r="117" spans="1:29" x14ac:dyDescent="0.35">
      <c r="A117" s="42">
        <v>27</v>
      </c>
      <c r="B117" s="11">
        <v>94</v>
      </c>
      <c r="C117" s="12" t="s">
        <v>81</v>
      </c>
      <c r="D117" s="12" t="s">
        <v>82</v>
      </c>
      <c r="E117" s="11" t="s">
        <v>297</v>
      </c>
      <c r="F117" s="11" t="s">
        <v>27</v>
      </c>
      <c r="G117" s="42">
        <v>98</v>
      </c>
      <c r="H117" s="42">
        <v>95</v>
      </c>
      <c r="I117" s="42">
        <v>86</v>
      </c>
      <c r="J117" s="42">
        <v>93</v>
      </c>
      <c r="K117" s="42">
        <v>92</v>
      </c>
      <c r="L117" s="42">
        <v>88</v>
      </c>
      <c r="M117" s="42">
        <v>552</v>
      </c>
      <c r="N117" s="42">
        <v>16</v>
      </c>
      <c r="O117" s="42">
        <v>93</v>
      </c>
      <c r="P117" s="42">
        <v>94</v>
      </c>
      <c r="Q117" s="42">
        <v>89</v>
      </c>
      <c r="R117" s="42">
        <v>87</v>
      </c>
      <c r="S117" s="42">
        <v>90</v>
      </c>
      <c r="T117" s="42">
        <v>97</v>
      </c>
      <c r="U117" s="42">
        <v>550</v>
      </c>
      <c r="V117" s="42">
        <v>12</v>
      </c>
      <c r="W117" s="42">
        <f t="shared" si="8"/>
        <v>1102</v>
      </c>
      <c r="X117" s="42">
        <f t="shared" si="9"/>
        <v>28</v>
      </c>
      <c r="AB117" s="53"/>
      <c r="AC117" s="53"/>
    </row>
    <row r="118" spans="1:29" x14ac:dyDescent="0.35">
      <c r="A118" s="42">
        <v>28</v>
      </c>
      <c r="B118" s="11">
        <v>59</v>
      </c>
      <c r="C118" s="12" t="s">
        <v>135</v>
      </c>
      <c r="D118" s="12" t="s">
        <v>136</v>
      </c>
      <c r="E118" s="11" t="s">
        <v>26</v>
      </c>
      <c r="F118" s="11" t="s">
        <v>27</v>
      </c>
      <c r="G118" s="42">
        <v>92</v>
      </c>
      <c r="H118" s="42">
        <v>94</v>
      </c>
      <c r="I118" s="42">
        <v>91</v>
      </c>
      <c r="J118" s="42">
        <v>91</v>
      </c>
      <c r="K118" s="42">
        <v>91</v>
      </c>
      <c r="L118" s="42">
        <v>92</v>
      </c>
      <c r="M118" s="42">
        <v>551</v>
      </c>
      <c r="N118" s="42">
        <v>11</v>
      </c>
      <c r="O118" s="42">
        <v>95</v>
      </c>
      <c r="P118" s="42">
        <v>97</v>
      </c>
      <c r="Q118" s="42">
        <v>89</v>
      </c>
      <c r="R118" s="42">
        <v>90</v>
      </c>
      <c r="S118" s="42">
        <v>86</v>
      </c>
      <c r="T118" s="42">
        <v>93</v>
      </c>
      <c r="U118" s="42">
        <v>550</v>
      </c>
      <c r="V118" s="42">
        <v>15</v>
      </c>
      <c r="W118" s="42">
        <f t="shared" si="8"/>
        <v>1101</v>
      </c>
      <c r="X118" s="42">
        <f t="shared" si="9"/>
        <v>26</v>
      </c>
      <c r="AB118" s="53"/>
      <c r="AC118" s="53"/>
    </row>
    <row r="119" spans="1:29" x14ac:dyDescent="0.35">
      <c r="A119" s="42">
        <v>29</v>
      </c>
      <c r="B119" s="11">
        <v>206</v>
      </c>
      <c r="C119" s="12" t="s">
        <v>52</v>
      </c>
      <c r="D119" s="12" t="s">
        <v>78</v>
      </c>
      <c r="E119" s="11" t="s">
        <v>26</v>
      </c>
      <c r="F119" s="11" t="s">
        <v>390</v>
      </c>
      <c r="G119" s="42">
        <v>96</v>
      </c>
      <c r="H119" s="42">
        <v>94</v>
      </c>
      <c r="I119" s="42">
        <v>87</v>
      </c>
      <c r="J119" s="42">
        <v>91</v>
      </c>
      <c r="K119" s="42">
        <v>88</v>
      </c>
      <c r="L119" s="42">
        <v>91</v>
      </c>
      <c r="M119" s="42">
        <v>547</v>
      </c>
      <c r="N119" s="42">
        <v>9</v>
      </c>
      <c r="O119" s="42">
        <v>94</v>
      </c>
      <c r="P119" s="42">
        <v>94</v>
      </c>
      <c r="Q119" s="42">
        <v>91</v>
      </c>
      <c r="R119" s="42">
        <v>90</v>
      </c>
      <c r="S119" s="42">
        <v>89</v>
      </c>
      <c r="T119" s="42">
        <v>90</v>
      </c>
      <c r="U119" s="42">
        <v>548</v>
      </c>
      <c r="V119" s="42">
        <v>11</v>
      </c>
      <c r="W119" s="42">
        <f t="shared" si="8"/>
        <v>1095</v>
      </c>
      <c r="X119" s="42">
        <f t="shared" si="9"/>
        <v>20</v>
      </c>
      <c r="AB119" s="53"/>
      <c r="AC119" s="53"/>
    </row>
    <row r="120" spans="1:29" x14ac:dyDescent="0.35">
      <c r="A120" s="42">
        <v>30</v>
      </c>
      <c r="B120" s="11">
        <v>71</v>
      </c>
      <c r="C120" s="12" t="s">
        <v>523</v>
      </c>
      <c r="D120" s="12" t="s">
        <v>524</v>
      </c>
      <c r="E120" s="11" t="s">
        <v>297</v>
      </c>
      <c r="F120" s="11" t="s">
        <v>221</v>
      </c>
      <c r="G120" s="42">
        <v>95</v>
      </c>
      <c r="H120" s="42">
        <v>95</v>
      </c>
      <c r="I120" s="42">
        <v>92</v>
      </c>
      <c r="J120" s="42">
        <v>90</v>
      </c>
      <c r="K120" s="42">
        <v>83</v>
      </c>
      <c r="L120" s="42">
        <v>84</v>
      </c>
      <c r="M120" s="42">
        <v>539</v>
      </c>
      <c r="N120" s="42">
        <v>9</v>
      </c>
      <c r="O120" s="42">
        <v>94</v>
      </c>
      <c r="P120" s="42">
        <v>93</v>
      </c>
      <c r="Q120" s="42">
        <v>93</v>
      </c>
      <c r="R120" s="42">
        <v>91</v>
      </c>
      <c r="S120" s="42">
        <v>93</v>
      </c>
      <c r="T120" s="42">
        <v>89</v>
      </c>
      <c r="U120" s="42">
        <v>553</v>
      </c>
      <c r="V120" s="42">
        <v>12</v>
      </c>
      <c r="W120" s="42">
        <f t="shared" si="8"/>
        <v>1092</v>
      </c>
      <c r="X120" s="42">
        <f t="shared" si="9"/>
        <v>21</v>
      </c>
      <c r="AB120" s="53"/>
      <c r="AC120" s="53"/>
    </row>
    <row r="121" spans="1:29" x14ac:dyDescent="0.35">
      <c r="A121" s="42">
        <v>31</v>
      </c>
      <c r="B121" s="11">
        <v>65</v>
      </c>
      <c r="C121" s="12" t="s">
        <v>137</v>
      </c>
      <c r="D121" s="12" t="s">
        <v>138</v>
      </c>
      <c r="E121" s="11" t="s">
        <v>37</v>
      </c>
      <c r="F121" s="11" t="s">
        <v>56</v>
      </c>
      <c r="G121" s="42">
        <v>95</v>
      </c>
      <c r="H121" s="42">
        <v>94</v>
      </c>
      <c r="I121" s="42">
        <v>87</v>
      </c>
      <c r="J121" s="42">
        <v>91</v>
      </c>
      <c r="K121" s="42">
        <v>90</v>
      </c>
      <c r="L121" s="42">
        <v>90</v>
      </c>
      <c r="M121" s="42">
        <v>547</v>
      </c>
      <c r="N121" s="42">
        <v>12</v>
      </c>
      <c r="O121" s="42">
        <v>93</v>
      </c>
      <c r="P121" s="42">
        <v>91</v>
      </c>
      <c r="Q121" s="42">
        <v>85</v>
      </c>
      <c r="R121" s="42">
        <v>87</v>
      </c>
      <c r="S121" s="42">
        <v>93</v>
      </c>
      <c r="T121" s="42">
        <v>85</v>
      </c>
      <c r="U121" s="42">
        <v>534</v>
      </c>
      <c r="V121" s="42">
        <v>10</v>
      </c>
      <c r="W121" s="42">
        <f t="shared" si="8"/>
        <v>1081</v>
      </c>
      <c r="X121" s="42">
        <f t="shared" si="9"/>
        <v>22</v>
      </c>
      <c r="AB121" s="53"/>
      <c r="AC121" s="53"/>
    </row>
    <row r="122" spans="1:29" x14ac:dyDescent="0.35">
      <c r="A122" s="42">
        <v>32</v>
      </c>
      <c r="B122" s="11">
        <v>46</v>
      </c>
      <c r="C122" s="12" t="s">
        <v>118</v>
      </c>
      <c r="D122" s="12" t="s">
        <v>119</v>
      </c>
      <c r="E122" s="11" t="s">
        <v>37</v>
      </c>
      <c r="F122" s="11" t="s">
        <v>38</v>
      </c>
      <c r="G122" s="42">
        <v>94</v>
      </c>
      <c r="H122" s="42">
        <v>95</v>
      </c>
      <c r="I122" s="42">
        <v>86</v>
      </c>
      <c r="J122" s="42">
        <v>83</v>
      </c>
      <c r="K122" s="42">
        <v>91</v>
      </c>
      <c r="L122" s="42">
        <v>92</v>
      </c>
      <c r="M122" s="42">
        <v>541</v>
      </c>
      <c r="N122" s="42">
        <v>10</v>
      </c>
      <c r="O122" s="42">
        <v>91</v>
      </c>
      <c r="P122" s="42">
        <v>93</v>
      </c>
      <c r="Q122" s="42">
        <v>81</v>
      </c>
      <c r="R122" s="42">
        <v>87</v>
      </c>
      <c r="S122" s="42">
        <v>90</v>
      </c>
      <c r="T122" s="42">
        <v>94</v>
      </c>
      <c r="U122" s="42">
        <v>536</v>
      </c>
      <c r="V122" s="42">
        <v>12</v>
      </c>
      <c r="W122" s="42">
        <f t="shared" si="8"/>
        <v>1077</v>
      </c>
      <c r="X122" s="42">
        <f t="shared" si="9"/>
        <v>22</v>
      </c>
      <c r="AB122" s="53"/>
      <c r="AC122" s="53"/>
    </row>
    <row r="123" spans="1:29" x14ac:dyDescent="0.35">
      <c r="A123" s="42">
        <v>33</v>
      </c>
      <c r="B123" s="11">
        <v>64</v>
      </c>
      <c r="C123" s="12" t="s">
        <v>54</v>
      </c>
      <c r="D123" s="12" t="s">
        <v>55</v>
      </c>
      <c r="E123" s="11" t="s">
        <v>26</v>
      </c>
      <c r="F123" s="11" t="s">
        <v>27</v>
      </c>
      <c r="G123" s="42">
        <v>84</v>
      </c>
      <c r="H123" s="42">
        <v>96</v>
      </c>
      <c r="I123" s="42">
        <v>86</v>
      </c>
      <c r="J123" s="42">
        <v>86</v>
      </c>
      <c r="K123" s="42">
        <v>89</v>
      </c>
      <c r="L123" s="42">
        <v>92</v>
      </c>
      <c r="M123" s="42">
        <v>533</v>
      </c>
      <c r="N123" s="42">
        <v>9</v>
      </c>
      <c r="O123" s="42">
        <v>92</v>
      </c>
      <c r="P123" s="42">
        <v>92</v>
      </c>
      <c r="Q123" s="42">
        <v>85</v>
      </c>
      <c r="R123" s="42">
        <v>86</v>
      </c>
      <c r="S123" s="42">
        <v>91</v>
      </c>
      <c r="T123" s="42">
        <v>82</v>
      </c>
      <c r="U123" s="42">
        <v>528</v>
      </c>
      <c r="V123" s="42">
        <v>7</v>
      </c>
      <c r="W123" s="42">
        <f t="shared" si="8"/>
        <v>1061</v>
      </c>
      <c r="X123" s="42">
        <f t="shared" si="9"/>
        <v>16</v>
      </c>
      <c r="AB123" s="53"/>
      <c r="AC123" s="53"/>
    </row>
    <row r="124" spans="1:29" x14ac:dyDescent="0.35">
      <c r="A124" s="42">
        <v>34</v>
      </c>
      <c r="B124" s="11">
        <v>113</v>
      </c>
      <c r="C124" s="12" t="s">
        <v>108</v>
      </c>
      <c r="D124" s="12" t="s">
        <v>109</v>
      </c>
      <c r="E124" s="11" t="s">
        <v>37</v>
      </c>
      <c r="F124" s="11" t="s">
        <v>34</v>
      </c>
      <c r="G124" s="42">
        <v>95</v>
      </c>
      <c r="H124" s="42">
        <v>97</v>
      </c>
      <c r="I124" s="42">
        <v>87</v>
      </c>
      <c r="J124" s="42">
        <v>87</v>
      </c>
      <c r="K124" s="42">
        <v>89</v>
      </c>
      <c r="L124" s="42">
        <v>88</v>
      </c>
      <c r="M124" s="42">
        <v>543</v>
      </c>
      <c r="N124" s="42">
        <v>8</v>
      </c>
      <c r="O124" s="42">
        <v>90</v>
      </c>
      <c r="P124" s="42">
        <v>92</v>
      </c>
      <c r="Q124" s="42">
        <v>83</v>
      </c>
      <c r="R124" s="42">
        <v>80</v>
      </c>
      <c r="S124" s="42">
        <v>89</v>
      </c>
      <c r="T124" s="42">
        <v>84</v>
      </c>
      <c r="U124" s="42">
        <v>518</v>
      </c>
      <c r="V124" s="42">
        <v>5</v>
      </c>
      <c r="W124" s="42">
        <f t="shared" si="8"/>
        <v>1061</v>
      </c>
      <c r="X124" s="42">
        <f t="shared" si="9"/>
        <v>13</v>
      </c>
      <c r="AB124" s="53"/>
      <c r="AC124" s="53"/>
    </row>
    <row r="125" spans="1:29" x14ac:dyDescent="0.35">
      <c r="A125" s="42">
        <v>35</v>
      </c>
      <c r="B125" s="11">
        <v>133</v>
      </c>
      <c r="C125" s="12" t="s">
        <v>50</v>
      </c>
      <c r="D125" s="12" t="s">
        <v>51</v>
      </c>
      <c r="E125" s="11" t="s">
        <v>26</v>
      </c>
      <c r="F125" s="11" t="s">
        <v>27</v>
      </c>
      <c r="G125" s="42">
        <v>96</v>
      </c>
      <c r="H125" s="42">
        <v>94</v>
      </c>
      <c r="I125" s="42">
        <v>77</v>
      </c>
      <c r="J125" s="42">
        <v>86</v>
      </c>
      <c r="K125" s="42">
        <v>79</v>
      </c>
      <c r="L125" s="42">
        <v>80</v>
      </c>
      <c r="M125" s="42">
        <v>512</v>
      </c>
      <c r="N125" s="42">
        <v>8</v>
      </c>
      <c r="O125" s="42">
        <v>95</v>
      </c>
      <c r="P125" s="42">
        <v>97</v>
      </c>
      <c r="Q125" s="42">
        <v>86</v>
      </c>
      <c r="R125" s="42">
        <v>87</v>
      </c>
      <c r="S125" s="42">
        <v>91</v>
      </c>
      <c r="T125" s="42">
        <v>86</v>
      </c>
      <c r="U125" s="42">
        <v>542</v>
      </c>
      <c r="V125" s="42">
        <v>10</v>
      </c>
      <c r="W125" s="42">
        <f t="shared" si="8"/>
        <v>1054</v>
      </c>
      <c r="X125" s="42">
        <f t="shared" si="9"/>
        <v>18</v>
      </c>
      <c r="AB125" s="53"/>
      <c r="AC125" s="53"/>
    </row>
    <row r="126" spans="1:29" x14ac:dyDescent="0.35">
      <c r="A126" s="42">
        <v>36</v>
      </c>
      <c r="B126" s="11">
        <v>176</v>
      </c>
      <c r="C126" s="12" t="s">
        <v>114</v>
      </c>
      <c r="D126" s="12" t="s">
        <v>115</v>
      </c>
      <c r="E126" s="11" t="s">
        <v>37</v>
      </c>
      <c r="F126" s="11" t="s">
        <v>27</v>
      </c>
      <c r="G126" s="42">
        <v>95</v>
      </c>
      <c r="H126" s="42">
        <v>90</v>
      </c>
      <c r="I126" s="42">
        <v>80</v>
      </c>
      <c r="J126" s="42">
        <v>91</v>
      </c>
      <c r="K126" s="42">
        <v>86</v>
      </c>
      <c r="L126" s="42">
        <v>91</v>
      </c>
      <c r="M126" s="42">
        <v>533</v>
      </c>
      <c r="N126" s="42">
        <v>8</v>
      </c>
      <c r="O126" s="42">
        <v>93</v>
      </c>
      <c r="P126" s="42">
        <v>92</v>
      </c>
      <c r="Q126" s="42">
        <v>85</v>
      </c>
      <c r="R126" s="42">
        <v>73</v>
      </c>
      <c r="S126" s="42">
        <v>82</v>
      </c>
      <c r="T126" s="42">
        <v>93</v>
      </c>
      <c r="U126" s="42">
        <v>518</v>
      </c>
      <c r="V126" s="42">
        <v>6</v>
      </c>
      <c r="W126" s="42">
        <f t="shared" si="8"/>
        <v>1051</v>
      </c>
      <c r="X126" s="42">
        <f t="shared" si="9"/>
        <v>14</v>
      </c>
      <c r="AB126" s="53"/>
      <c r="AC126" s="53"/>
    </row>
    <row r="127" spans="1:29" x14ac:dyDescent="0.35">
      <c r="A127" s="42">
        <v>37</v>
      </c>
      <c r="B127" s="11">
        <v>74</v>
      </c>
      <c r="C127" s="12" t="s">
        <v>31</v>
      </c>
      <c r="D127" s="12" t="s">
        <v>32</v>
      </c>
      <c r="E127" s="11" t="s">
        <v>33</v>
      </c>
      <c r="F127" s="11" t="s">
        <v>34</v>
      </c>
      <c r="G127" s="42">
        <v>89</v>
      </c>
      <c r="H127" s="42">
        <v>89</v>
      </c>
      <c r="I127" s="42">
        <v>79</v>
      </c>
      <c r="J127" s="42">
        <v>77</v>
      </c>
      <c r="K127" s="42">
        <v>85</v>
      </c>
      <c r="L127" s="42">
        <v>85</v>
      </c>
      <c r="M127" s="42">
        <v>504</v>
      </c>
      <c r="N127" s="42">
        <v>4</v>
      </c>
      <c r="O127" s="42">
        <v>96</v>
      </c>
      <c r="P127" s="42">
        <v>91</v>
      </c>
      <c r="Q127" s="42">
        <v>80</v>
      </c>
      <c r="R127" s="42">
        <v>83</v>
      </c>
      <c r="S127" s="42">
        <v>87</v>
      </c>
      <c r="T127" s="42">
        <v>88</v>
      </c>
      <c r="U127" s="42">
        <v>525</v>
      </c>
      <c r="V127" s="42">
        <v>8</v>
      </c>
      <c r="W127" s="42">
        <f t="shared" si="8"/>
        <v>1029</v>
      </c>
      <c r="X127" s="42">
        <f t="shared" si="9"/>
        <v>12</v>
      </c>
      <c r="AB127" s="53"/>
      <c r="AC127" s="53"/>
    </row>
    <row r="128" spans="1:29" x14ac:dyDescent="0.35">
      <c r="B128" s="52" t="s">
        <v>598</v>
      </c>
    </row>
  </sheetData>
  <conditionalFormatting sqref="G20:U70 G71:Y65536 AB71:AC65536 Z101:AA65536 Z71:AA90 G1:AC19">
    <cfRule type="cellIs" dxfId="5" priority="2" stopIfTrue="1" operator="equal">
      <formula>100</formula>
    </cfRule>
  </conditionalFormatting>
  <printOptions horizontalCentered="1"/>
  <pageMargins left="0.2" right="0.2" top="0.75" bottom="0.5" header="0.3" footer="0.3"/>
  <pageSetup scale="86" fitToHeight="7" orientation="landscape" r:id="rId1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workbookViewId="0"/>
  </sheetViews>
  <sheetFormatPr defaultRowHeight="15.5" x14ac:dyDescent="0.35"/>
  <cols>
    <col min="1" max="1" width="5.54296875" customWidth="1"/>
    <col min="2" max="2" width="5.1796875" customWidth="1"/>
    <col min="3" max="3" width="17.1796875" bestFit="1" customWidth="1"/>
    <col min="4" max="4" width="13" bestFit="1" customWidth="1"/>
    <col min="5" max="5" width="5.54296875" customWidth="1"/>
    <col min="6" max="6" width="5.453125" customWidth="1"/>
    <col min="7" max="13" width="5.1796875" style="1" bestFit="1" customWidth="1"/>
    <col min="14" max="14" width="4.1796875" style="1" bestFit="1" customWidth="1"/>
    <col min="15" max="21" width="5.1796875" style="1" bestFit="1" customWidth="1"/>
    <col min="22" max="22" width="4.1796875" style="1" bestFit="1" customWidth="1"/>
    <col min="23" max="23" width="7" style="1" customWidth="1"/>
    <col min="24" max="24" width="4.1796875" style="1" bestFit="1" customWidth="1"/>
  </cols>
  <sheetData>
    <row r="1" spans="1:24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5" customFormat="1" ht="18" x14ac:dyDescent="0.4">
      <c r="A2" s="2" t="s">
        <v>484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5" customFormat="1" ht="18" x14ac:dyDescent="0.4">
      <c r="A3" s="2" t="s">
        <v>364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x14ac:dyDescent="0.35"/>
    <row r="5" spans="1:24" s="6" customFormat="1" x14ac:dyDescent="0.35">
      <c r="A5" s="6" t="s">
        <v>3</v>
      </c>
      <c r="E5" s="6" t="s">
        <v>326</v>
      </c>
      <c r="W5" s="6">
        <v>1189</v>
      </c>
    </row>
    <row r="6" spans="1:24" s="6" customFormat="1" x14ac:dyDescent="0.35">
      <c r="A6" s="6" t="s">
        <v>4</v>
      </c>
      <c r="E6" s="6" t="s">
        <v>533</v>
      </c>
      <c r="W6" s="6">
        <v>1185</v>
      </c>
    </row>
    <row r="7" spans="1:24" s="6" customFormat="1" x14ac:dyDescent="0.35">
      <c r="A7" s="6" t="s">
        <v>5</v>
      </c>
      <c r="E7" s="6" t="s">
        <v>534</v>
      </c>
      <c r="W7" s="6">
        <v>1178</v>
      </c>
    </row>
    <row r="8" spans="1:24" s="6" customFormat="1" x14ac:dyDescent="0.35"/>
    <row r="9" spans="1:24" s="6" customFormat="1" x14ac:dyDescent="0.35">
      <c r="A9" s="6" t="s">
        <v>17</v>
      </c>
      <c r="E9" s="6" t="s">
        <v>535</v>
      </c>
      <c r="W9" s="6">
        <v>1189</v>
      </c>
    </row>
    <row r="10" spans="1:24" s="6" customFormat="1" x14ac:dyDescent="0.35">
      <c r="A10" s="6" t="s">
        <v>4</v>
      </c>
      <c r="E10" s="6" t="s">
        <v>533</v>
      </c>
      <c r="W10" s="6">
        <v>1185</v>
      </c>
    </row>
    <row r="11" spans="1:24" s="6" customFormat="1" x14ac:dyDescent="0.35">
      <c r="A11" s="6" t="s">
        <v>5</v>
      </c>
      <c r="E11" s="6" t="s">
        <v>536</v>
      </c>
      <c r="W11" s="6">
        <v>1178</v>
      </c>
    </row>
    <row r="12" spans="1:24" s="6" customFormat="1" x14ac:dyDescent="0.35"/>
    <row r="13" spans="1:24" s="6" customFormat="1" x14ac:dyDescent="0.35">
      <c r="A13" s="6" t="s">
        <v>18</v>
      </c>
      <c r="E13" s="6" t="s">
        <v>542</v>
      </c>
      <c r="W13" s="6">
        <v>1171</v>
      </c>
    </row>
    <row r="14" spans="1:24" s="6" customFormat="1" x14ac:dyDescent="0.35">
      <c r="A14" s="6" t="s">
        <v>14</v>
      </c>
      <c r="E14" s="6" t="s">
        <v>537</v>
      </c>
      <c r="W14" s="6">
        <v>1176</v>
      </c>
    </row>
    <row r="15" spans="1:24" s="6" customFormat="1" x14ac:dyDescent="0.35">
      <c r="A15" s="6" t="s">
        <v>7</v>
      </c>
      <c r="E15" s="6" t="s">
        <v>538</v>
      </c>
      <c r="W15" s="6">
        <v>1173</v>
      </c>
    </row>
    <row r="16" spans="1:24" s="6" customFormat="1" x14ac:dyDescent="0.35">
      <c r="A16" s="6" t="s">
        <v>8</v>
      </c>
      <c r="E16" s="6" t="s">
        <v>539</v>
      </c>
      <c r="W16" s="6">
        <v>1169</v>
      </c>
    </row>
    <row r="17" spans="1:24" s="6" customFormat="1" x14ac:dyDescent="0.35">
      <c r="A17" s="6" t="s">
        <v>9</v>
      </c>
      <c r="E17" s="6" t="s">
        <v>332</v>
      </c>
      <c r="W17" s="6">
        <v>1159</v>
      </c>
    </row>
    <row r="18" spans="1:24" s="6" customFormat="1" x14ac:dyDescent="0.35">
      <c r="A18" s="6" t="s">
        <v>10</v>
      </c>
      <c r="E18" s="6" t="s">
        <v>540</v>
      </c>
      <c r="W18" s="6">
        <v>1174</v>
      </c>
    </row>
    <row r="19" spans="1:24" s="6" customFormat="1" x14ac:dyDescent="0.35">
      <c r="A19" s="6" t="s">
        <v>489</v>
      </c>
      <c r="E19" s="6" t="s">
        <v>541</v>
      </c>
      <c r="W19" s="6">
        <v>1172</v>
      </c>
    </row>
    <row r="20" spans="1:24" s="6" customFormat="1" x14ac:dyDescent="0.35">
      <c r="A20" s="6" t="s">
        <v>490</v>
      </c>
      <c r="E20" s="6" t="s">
        <v>542</v>
      </c>
      <c r="W20" s="6">
        <v>1171</v>
      </c>
    </row>
    <row r="21" spans="1:24" s="6" customFormat="1" x14ac:dyDescent="0.35">
      <c r="A21" s="6" t="s">
        <v>491</v>
      </c>
      <c r="E21" s="6" t="s">
        <v>543</v>
      </c>
      <c r="W21" s="6">
        <v>1168</v>
      </c>
    </row>
    <row r="22" spans="1:24" s="6" customFormat="1" x14ac:dyDescent="0.35"/>
    <row r="23" spans="1:24" x14ac:dyDescent="0.35">
      <c r="A23" s="7" t="s">
        <v>144</v>
      </c>
      <c r="B23" s="8" t="s">
        <v>19</v>
      </c>
      <c r="C23" s="9" t="s">
        <v>20</v>
      </c>
      <c r="D23" s="9" t="s">
        <v>21</v>
      </c>
      <c r="E23" s="8" t="s">
        <v>22</v>
      </c>
      <c r="F23" s="8" t="s">
        <v>23</v>
      </c>
      <c r="G23" s="14">
        <v>1</v>
      </c>
      <c r="H23" s="14">
        <v>2</v>
      </c>
      <c r="I23" s="14">
        <v>3</v>
      </c>
      <c r="J23" s="14">
        <v>4</v>
      </c>
      <c r="K23" s="14">
        <v>5</v>
      </c>
      <c r="L23" s="14">
        <v>6</v>
      </c>
      <c r="M23" s="14" t="s">
        <v>145</v>
      </c>
      <c r="N23" s="29" t="s">
        <v>493</v>
      </c>
      <c r="O23" s="14">
        <v>1</v>
      </c>
      <c r="P23" s="14">
        <v>2</v>
      </c>
      <c r="Q23" s="14">
        <v>3</v>
      </c>
      <c r="R23" s="14">
        <v>4</v>
      </c>
      <c r="S23" s="14">
        <v>5</v>
      </c>
      <c r="T23" s="14">
        <v>6</v>
      </c>
      <c r="U23" s="14" t="s">
        <v>146</v>
      </c>
      <c r="V23" s="29" t="s">
        <v>493</v>
      </c>
      <c r="W23" s="14" t="s">
        <v>150</v>
      </c>
      <c r="X23" s="29" t="s">
        <v>493</v>
      </c>
    </row>
    <row r="24" spans="1:24" x14ac:dyDescent="0.35">
      <c r="A24" s="15">
        <v>1</v>
      </c>
      <c r="B24" s="11">
        <v>205</v>
      </c>
      <c r="C24" s="12" t="s">
        <v>52</v>
      </c>
      <c r="D24" s="12" t="s">
        <v>53</v>
      </c>
      <c r="E24" s="11" t="s">
        <v>297</v>
      </c>
      <c r="F24" s="11" t="s">
        <v>27</v>
      </c>
      <c r="G24" s="15">
        <v>99</v>
      </c>
      <c r="H24" s="15">
        <v>100</v>
      </c>
      <c r="I24" s="15">
        <v>99</v>
      </c>
      <c r="J24" s="15">
        <v>99</v>
      </c>
      <c r="K24" s="15">
        <v>99</v>
      </c>
      <c r="L24" s="15">
        <v>99</v>
      </c>
      <c r="M24" s="15">
        <v>595</v>
      </c>
      <c r="N24" s="15">
        <v>37</v>
      </c>
      <c r="O24" s="15">
        <v>97</v>
      </c>
      <c r="P24" s="15">
        <v>99</v>
      </c>
      <c r="Q24" s="15">
        <v>100</v>
      </c>
      <c r="R24" s="15">
        <v>100</v>
      </c>
      <c r="S24" s="15">
        <v>99</v>
      </c>
      <c r="T24" s="15">
        <v>99</v>
      </c>
      <c r="U24" s="15">
        <v>594</v>
      </c>
      <c r="V24" s="15">
        <v>38</v>
      </c>
      <c r="W24" s="15">
        <f t="shared" ref="W24:W68" si="0">U24+M24</f>
        <v>1189</v>
      </c>
      <c r="X24" s="15">
        <f t="shared" ref="X24:X68" si="1">V24+N24</f>
        <v>75</v>
      </c>
    </row>
    <row r="25" spans="1:24" x14ac:dyDescent="0.35">
      <c r="A25" s="15">
        <v>2</v>
      </c>
      <c r="B25" s="11">
        <v>234</v>
      </c>
      <c r="C25" s="12" t="s">
        <v>453</v>
      </c>
      <c r="D25" s="12" t="s">
        <v>454</v>
      </c>
      <c r="E25" s="11" t="s">
        <v>297</v>
      </c>
      <c r="F25" s="11" t="s">
        <v>27</v>
      </c>
      <c r="G25" s="15">
        <v>99</v>
      </c>
      <c r="H25" s="15">
        <v>98</v>
      </c>
      <c r="I25" s="15">
        <v>98</v>
      </c>
      <c r="J25" s="15">
        <v>95</v>
      </c>
      <c r="K25" s="15">
        <v>100</v>
      </c>
      <c r="L25" s="15">
        <v>99</v>
      </c>
      <c r="M25" s="15">
        <v>589</v>
      </c>
      <c r="N25" s="15">
        <v>36</v>
      </c>
      <c r="O25" s="15">
        <v>100</v>
      </c>
      <c r="P25" s="15">
        <v>100</v>
      </c>
      <c r="Q25" s="15">
        <v>100</v>
      </c>
      <c r="R25" s="15">
        <v>98</v>
      </c>
      <c r="S25" s="15">
        <v>99</v>
      </c>
      <c r="T25" s="15">
        <v>99</v>
      </c>
      <c r="U25" s="15">
        <v>596</v>
      </c>
      <c r="V25" s="15">
        <v>35</v>
      </c>
      <c r="W25" s="15">
        <f t="shared" si="0"/>
        <v>1185</v>
      </c>
      <c r="X25" s="15">
        <f t="shared" si="1"/>
        <v>71</v>
      </c>
    </row>
    <row r="26" spans="1:24" x14ac:dyDescent="0.35">
      <c r="A26" s="15">
        <v>3</v>
      </c>
      <c r="B26" s="11">
        <v>223</v>
      </c>
      <c r="C26" s="12" t="s">
        <v>456</v>
      </c>
      <c r="D26" s="12" t="s">
        <v>113</v>
      </c>
      <c r="E26" s="11"/>
      <c r="F26" s="11" t="s">
        <v>27</v>
      </c>
      <c r="G26" s="15">
        <v>98</v>
      </c>
      <c r="H26" s="15">
        <v>99</v>
      </c>
      <c r="I26" s="15">
        <v>96</v>
      </c>
      <c r="J26" s="15">
        <v>98</v>
      </c>
      <c r="K26" s="15">
        <v>99</v>
      </c>
      <c r="L26" s="15">
        <v>98</v>
      </c>
      <c r="M26" s="15">
        <v>588</v>
      </c>
      <c r="N26" s="15">
        <v>30</v>
      </c>
      <c r="O26" s="15">
        <v>97</v>
      </c>
      <c r="P26" s="15">
        <v>99</v>
      </c>
      <c r="Q26" s="15">
        <v>98</v>
      </c>
      <c r="R26" s="15">
        <v>98</v>
      </c>
      <c r="S26" s="15">
        <v>99</v>
      </c>
      <c r="T26" s="15">
        <v>99</v>
      </c>
      <c r="U26" s="15">
        <v>590</v>
      </c>
      <c r="V26" s="15">
        <v>33</v>
      </c>
      <c r="W26" s="15">
        <f t="shared" si="0"/>
        <v>1178</v>
      </c>
      <c r="X26" s="15">
        <f t="shared" si="1"/>
        <v>63</v>
      </c>
    </row>
    <row r="27" spans="1:24" x14ac:dyDescent="0.35">
      <c r="A27" s="15">
        <v>4</v>
      </c>
      <c r="B27" s="11">
        <v>13</v>
      </c>
      <c r="C27" s="12" t="s">
        <v>451</v>
      </c>
      <c r="D27" s="12" t="s">
        <v>452</v>
      </c>
      <c r="E27" s="11" t="s">
        <v>37</v>
      </c>
      <c r="F27" s="11" t="s">
        <v>38</v>
      </c>
      <c r="G27" s="15">
        <v>100</v>
      </c>
      <c r="H27" s="15">
        <v>95</v>
      </c>
      <c r="I27" s="15">
        <v>100</v>
      </c>
      <c r="J27" s="15">
        <v>99</v>
      </c>
      <c r="K27" s="15">
        <v>99</v>
      </c>
      <c r="L27" s="15">
        <v>97</v>
      </c>
      <c r="M27" s="15">
        <v>590</v>
      </c>
      <c r="N27" s="15">
        <v>32</v>
      </c>
      <c r="O27" s="15">
        <v>98</v>
      </c>
      <c r="P27" s="15">
        <v>98</v>
      </c>
      <c r="Q27" s="15">
        <v>97</v>
      </c>
      <c r="R27" s="15">
        <v>98</v>
      </c>
      <c r="S27" s="15">
        <v>98</v>
      </c>
      <c r="T27" s="15">
        <v>97</v>
      </c>
      <c r="U27" s="15">
        <v>586</v>
      </c>
      <c r="V27" s="15">
        <v>30</v>
      </c>
      <c r="W27" s="15">
        <f t="shared" si="0"/>
        <v>1176</v>
      </c>
      <c r="X27" s="15">
        <f t="shared" si="1"/>
        <v>62</v>
      </c>
    </row>
    <row r="28" spans="1:24" x14ac:dyDescent="0.35">
      <c r="A28" s="15">
        <v>5</v>
      </c>
      <c r="B28" s="11">
        <v>204</v>
      </c>
      <c r="C28" s="12" t="s">
        <v>52</v>
      </c>
      <c r="D28" s="12" t="s">
        <v>123</v>
      </c>
      <c r="E28" s="11" t="s">
        <v>298</v>
      </c>
      <c r="F28" s="11" t="s">
        <v>27</v>
      </c>
      <c r="G28" s="15">
        <v>97</v>
      </c>
      <c r="H28" s="15">
        <v>97</v>
      </c>
      <c r="I28" s="15">
        <v>98</v>
      </c>
      <c r="J28" s="15">
        <v>100</v>
      </c>
      <c r="K28" s="15">
        <v>98</v>
      </c>
      <c r="L28" s="15">
        <v>99</v>
      </c>
      <c r="M28" s="15">
        <v>589</v>
      </c>
      <c r="N28" s="15">
        <v>28</v>
      </c>
      <c r="O28" s="15">
        <v>99</v>
      </c>
      <c r="P28" s="15">
        <v>97</v>
      </c>
      <c r="Q28" s="15">
        <v>99</v>
      </c>
      <c r="R28" s="15">
        <v>97</v>
      </c>
      <c r="S28" s="15">
        <v>97</v>
      </c>
      <c r="T28" s="15">
        <v>98</v>
      </c>
      <c r="U28" s="15">
        <v>587</v>
      </c>
      <c r="V28" s="15">
        <v>27</v>
      </c>
      <c r="W28" s="15">
        <f t="shared" si="0"/>
        <v>1176</v>
      </c>
      <c r="X28" s="15">
        <f t="shared" si="1"/>
        <v>55</v>
      </c>
    </row>
    <row r="29" spans="1:24" x14ac:dyDescent="0.35">
      <c r="A29" s="15">
        <v>6</v>
      </c>
      <c r="B29" s="11">
        <v>218</v>
      </c>
      <c r="C29" s="12" t="s">
        <v>457</v>
      </c>
      <c r="D29" s="12" t="s">
        <v>613</v>
      </c>
      <c r="E29" s="11" t="s">
        <v>96</v>
      </c>
      <c r="F29" s="11" t="s">
        <v>27</v>
      </c>
      <c r="G29" s="15">
        <v>97</v>
      </c>
      <c r="H29" s="15">
        <v>98</v>
      </c>
      <c r="I29" s="15">
        <v>98</v>
      </c>
      <c r="J29" s="15">
        <v>99</v>
      </c>
      <c r="K29" s="15">
        <v>99</v>
      </c>
      <c r="L29" s="15">
        <v>98</v>
      </c>
      <c r="M29" s="15">
        <v>589</v>
      </c>
      <c r="N29" s="15">
        <v>29</v>
      </c>
      <c r="O29" s="15">
        <v>97</v>
      </c>
      <c r="P29" s="15">
        <v>98</v>
      </c>
      <c r="Q29" s="15">
        <v>98</v>
      </c>
      <c r="R29" s="15">
        <v>96</v>
      </c>
      <c r="S29" s="15">
        <v>100</v>
      </c>
      <c r="T29" s="15">
        <v>97</v>
      </c>
      <c r="U29" s="15">
        <v>586</v>
      </c>
      <c r="V29" s="15">
        <v>36</v>
      </c>
      <c r="W29" s="15">
        <f t="shared" si="0"/>
        <v>1175</v>
      </c>
      <c r="X29" s="15">
        <f t="shared" si="1"/>
        <v>65</v>
      </c>
    </row>
    <row r="30" spans="1:24" x14ac:dyDescent="0.35">
      <c r="A30" s="15">
        <v>7</v>
      </c>
      <c r="B30" s="11">
        <v>57</v>
      </c>
      <c r="C30" s="12" t="s">
        <v>48</v>
      </c>
      <c r="D30" s="12" t="s">
        <v>49</v>
      </c>
      <c r="E30" s="11" t="s">
        <v>297</v>
      </c>
      <c r="F30" s="11" t="s">
        <v>27</v>
      </c>
      <c r="G30" s="15">
        <v>97</v>
      </c>
      <c r="H30" s="15">
        <v>97</v>
      </c>
      <c r="I30" s="15">
        <v>98</v>
      </c>
      <c r="J30" s="15">
        <v>98</v>
      </c>
      <c r="K30" s="15">
        <v>99</v>
      </c>
      <c r="L30" s="15">
        <v>99</v>
      </c>
      <c r="M30" s="15">
        <v>588</v>
      </c>
      <c r="N30" s="15">
        <v>29</v>
      </c>
      <c r="O30" s="15">
        <v>98</v>
      </c>
      <c r="P30" s="15">
        <v>98</v>
      </c>
      <c r="Q30" s="15">
        <v>98</v>
      </c>
      <c r="R30" s="15">
        <v>98</v>
      </c>
      <c r="S30" s="15">
        <v>99</v>
      </c>
      <c r="T30" s="15">
        <v>96</v>
      </c>
      <c r="U30" s="15">
        <v>587</v>
      </c>
      <c r="V30" s="15">
        <v>29</v>
      </c>
      <c r="W30" s="15">
        <f t="shared" si="0"/>
        <v>1175</v>
      </c>
      <c r="X30" s="15">
        <f t="shared" si="1"/>
        <v>58</v>
      </c>
    </row>
    <row r="31" spans="1:24" x14ac:dyDescent="0.35">
      <c r="A31" s="15">
        <v>8</v>
      </c>
      <c r="B31" s="11">
        <v>15</v>
      </c>
      <c r="C31" s="12" t="s">
        <v>134</v>
      </c>
      <c r="D31" s="12" t="s">
        <v>104</v>
      </c>
      <c r="E31" s="11" t="s">
        <v>297</v>
      </c>
      <c r="F31" s="11" t="s">
        <v>455</v>
      </c>
      <c r="G31" s="15">
        <v>97</v>
      </c>
      <c r="H31" s="15">
        <v>99</v>
      </c>
      <c r="I31" s="15">
        <v>96</v>
      </c>
      <c r="J31" s="15">
        <v>98</v>
      </c>
      <c r="K31" s="15">
        <v>97</v>
      </c>
      <c r="L31" s="15">
        <v>97</v>
      </c>
      <c r="M31" s="15">
        <v>584</v>
      </c>
      <c r="N31" s="15">
        <v>31</v>
      </c>
      <c r="O31" s="15">
        <v>97</v>
      </c>
      <c r="P31" s="15">
        <v>99</v>
      </c>
      <c r="Q31" s="15">
        <v>99</v>
      </c>
      <c r="R31" s="15">
        <v>97</v>
      </c>
      <c r="S31" s="15">
        <v>98</v>
      </c>
      <c r="T31" s="15">
        <v>100</v>
      </c>
      <c r="U31" s="15">
        <v>590</v>
      </c>
      <c r="V31" s="15">
        <v>32</v>
      </c>
      <c r="W31" s="15">
        <f t="shared" si="0"/>
        <v>1174</v>
      </c>
      <c r="X31" s="15">
        <f t="shared" si="1"/>
        <v>63</v>
      </c>
    </row>
    <row r="32" spans="1:24" x14ac:dyDescent="0.35">
      <c r="A32" s="15">
        <v>9</v>
      </c>
      <c r="B32" s="11">
        <v>150</v>
      </c>
      <c r="C32" s="12" t="s">
        <v>131</v>
      </c>
      <c r="D32" s="12" t="s">
        <v>43</v>
      </c>
      <c r="E32" s="11"/>
      <c r="F32" s="11" t="s">
        <v>27</v>
      </c>
      <c r="G32" s="15">
        <v>97</v>
      </c>
      <c r="H32" s="15">
        <v>98</v>
      </c>
      <c r="I32" s="15">
        <v>96</v>
      </c>
      <c r="J32" s="15">
        <v>100</v>
      </c>
      <c r="K32" s="15">
        <v>97</v>
      </c>
      <c r="L32" s="15">
        <v>99</v>
      </c>
      <c r="M32" s="15">
        <v>587</v>
      </c>
      <c r="N32" s="15">
        <v>31</v>
      </c>
      <c r="O32" s="15">
        <v>98</v>
      </c>
      <c r="P32" s="15">
        <v>100</v>
      </c>
      <c r="Q32" s="15">
        <v>100</v>
      </c>
      <c r="R32" s="15">
        <v>91</v>
      </c>
      <c r="S32" s="15">
        <v>100</v>
      </c>
      <c r="T32" s="15">
        <v>98</v>
      </c>
      <c r="U32" s="15">
        <v>587</v>
      </c>
      <c r="V32" s="15">
        <v>30</v>
      </c>
      <c r="W32" s="15">
        <f t="shared" si="0"/>
        <v>1174</v>
      </c>
      <c r="X32" s="15">
        <f t="shared" si="1"/>
        <v>61</v>
      </c>
    </row>
    <row r="33" spans="1:24" x14ac:dyDescent="0.35">
      <c r="A33" s="15">
        <v>10</v>
      </c>
      <c r="B33" s="11">
        <v>119</v>
      </c>
      <c r="C33" s="12" t="s">
        <v>41</v>
      </c>
      <c r="D33" s="12" t="s">
        <v>42</v>
      </c>
      <c r="E33" s="11" t="s">
        <v>297</v>
      </c>
      <c r="F33" s="11" t="s">
        <v>56</v>
      </c>
      <c r="G33" s="15">
        <v>98</v>
      </c>
      <c r="H33" s="15">
        <v>97</v>
      </c>
      <c r="I33" s="15">
        <v>97</v>
      </c>
      <c r="J33" s="15">
        <v>99</v>
      </c>
      <c r="K33" s="15">
        <v>100</v>
      </c>
      <c r="L33" s="15">
        <v>97</v>
      </c>
      <c r="M33" s="15">
        <v>588</v>
      </c>
      <c r="N33" s="15">
        <v>25</v>
      </c>
      <c r="O33" s="15">
        <v>97</v>
      </c>
      <c r="P33" s="15">
        <v>97</v>
      </c>
      <c r="Q33" s="15">
        <v>100</v>
      </c>
      <c r="R33" s="15">
        <v>96</v>
      </c>
      <c r="S33" s="15">
        <v>99</v>
      </c>
      <c r="T33" s="15">
        <v>97</v>
      </c>
      <c r="U33" s="15">
        <v>586</v>
      </c>
      <c r="V33" s="15">
        <v>28</v>
      </c>
      <c r="W33" s="15">
        <f t="shared" si="0"/>
        <v>1174</v>
      </c>
      <c r="X33" s="15">
        <f t="shared" si="1"/>
        <v>53</v>
      </c>
    </row>
    <row r="34" spans="1:24" x14ac:dyDescent="0.35">
      <c r="A34" s="15">
        <v>11</v>
      </c>
      <c r="B34" s="11">
        <v>121</v>
      </c>
      <c r="C34" s="12" t="s">
        <v>125</v>
      </c>
      <c r="D34" s="12" t="s">
        <v>126</v>
      </c>
      <c r="E34" s="11" t="s">
        <v>297</v>
      </c>
      <c r="F34" s="11" t="s">
        <v>38</v>
      </c>
      <c r="G34" s="15">
        <v>97</v>
      </c>
      <c r="H34" s="15">
        <v>96</v>
      </c>
      <c r="I34" s="15">
        <v>98</v>
      </c>
      <c r="J34" s="15">
        <v>99</v>
      </c>
      <c r="K34" s="15">
        <v>98</v>
      </c>
      <c r="L34" s="15">
        <v>99</v>
      </c>
      <c r="M34" s="15">
        <v>587</v>
      </c>
      <c r="N34" s="15">
        <v>29</v>
      </c>
      <c r="O34" s="15">
        <v>98</v>
      </c>
      <c r="P34" s="15">
        <v>98</v>
      </c>
      <c r="Q34" s="15">
        <v>96</v>
      </c>
      <c r="R34" s="15">
        <v>99</v>
      </c>
      <c r="S34" s="15">
        <v>99</v>
      </c>
      <c r="T34" s="15">
        <v>96</v>
      </c>
      <c r="U34" s="15">
        <v>586</v>
      </c>
      <c r="V34" s="15">
        <v>28</v>
      </c>
      <c r="W34" s="15">
        <f t="shared" si="0"/>
        <v>1173</v>
      </c>
      <c r="X34" s="15">
        <f t="shared" si="1"/>
        <v>57</v>
      </c>
    </row>
    <row r="35" spans="1:24" x14ac:dyDescent="0.35">
      <c r="A35" s="15">
        <v>12</v>
      </c>
      <c r="B35" s="11">
        <v>232</v>
      </c>
      <c r="C35" s="12" t="s">
        <v>448</v>
      </c>
      <c r="D35" s="12" t="s">
        <v>418</v>
      </c>
      <c r="E35" s="11"/>
      <c r="F35" s="11" t="s">
        <v>27</v>
      </c>
      <c r="G35" s="15">
        <v>93</v>
      </c>
      <c r="H35" s="15">
        <v>96</v>
      </c>
      <c r="I35" s="15">
        <v>99</v>
      </c>
      <c r="J35" s="15">
        <v>99</v>
      </c>
      <c r="K35" s="15">
        <v>99</v>
      </c>
      <c r="L35" s="15">
        <v>100</v>
      </c>
      <c r="M35" s="15">
        <v>586</v>
      </c>
      <c r="N35" s="15">
        <v>27</v>
      </c>
      <c r="O35" s="15">
        <v>98</v>
      </c>
      <c r="P35" s="15">
        <v>100</v>
      </c>
      <c r="Q35" s="15">
        <v>96</v>
      </c>
      <c r="R35" s="15">
        <v>97</v>
      </c>
      <c r="S35" s="15">
        <v>97</v>
      </c>
      <c r="T35" s="15">
        <v>98</v>
      </c>
      <c r="U35" s="15">
        <v>586</v>
      </c>
      <c r="V35" s="15">
        <v>33</v>
      </c>
      <c r="W35" s="15">
        <f t="shared" si="0"/>
        <v>1172</v>
      </c>
      <c r="X35" s="15">
        <f t="shared" si="1"/>
        <v>60</v>
      </c>
    </row>
    <row r="36" spans="1:24" x14ac:dyDescent="0.35">
      <c r="A36" s="15">
        <v>13</v>
      </c>
      <c r="B36" s="11">
        <v>51</v>
      </c>
      <c r="C36" s="12" t="s">
        <v>59</v>
      </c>
      <c r="D36" s="12" t="s">
        <v>60</v>
      </c>
      <c r="E36" s="11" t="s">
        <v>26</v>
      </c>
      <c r="F36" s="11" t="s">
        <v>34</v>
      </c>
      <c r="G36" s="15">
        <v>95</v>
      </c>
      <c r="H36" s="15">
        <v>98</v>
      </c>
      <c r="I36" s="15">
        <v>97</v>
      </c>
      <c r="J36" s="15">
        <v>99</v>
      </c>
      <c r="K36" s="15">
        <v>99</v>
      </c>
      <c r="L36" s="15">
        <v>98</v>
      </c>
      <c r="M36" s="15">
        <v>586</v>
      </c>
      <c r="N36" s="15">
        <v>26</v>
      </c>
      <c r="O36" s="15">
        <v>97</v>
      </c>
      <c r="P36" s="15">
        <v>98</v>
      </c>
      <c r="Q36" s="15">
        <v>99</v>
      </c>
      <c r="R36" s="15">
        <v>99</v>
      </c>
      <c r="S36" s="15">
        <v>96</v>
      </c>
      <c r="T36" s="15">
        <v>97</v>
      </c>
      <c r="U36" s="15">
        <v>586</v>
      </c>
      <c r="V36" s="15">
        <v>34</v>
      </c>
      <c r="W36" s="15">
        <f t="shared" si="0"/>
        <v>1172</v>
      </c>
      <c r="X36" s="15">
        <f t="shared" si="1"/>
        <v>60</v>
      </c>
    </row>
    <row r="37" spans="1:24" x14ac:dyDescent="0.35">
      <c r="A37" s="15">
        <v>14</v>
      </c>
      <c r="B37" s="11">
        <v>24</v>
      </c>
      <c r="C37" s="12" t="s">
        <v>57</v>
      </c>
      <c r="D37" s="12" t="s">
        <v>58</v>
      </c>
      <c r="E37" s="11" t="s">
        <v>37</v>
      </c>
      <c r="F37" s="11" t="s">
        <v>34</v>
      </c>
      <c r="G37" s="15">
        <v>96</v>
      </c>
      <c r="H37" s="15">
        <v>97</v>
      </c>
      <c r="I37" s="15">
        <v>99</v>
      </c>
      <c r="J37" s="15">
        <v>100</v>
      </c>
      <c r="K37" s="15">
        <v>97</v>
      </c>
      <c r="L37" s="15">
        <v>97</v>
      </c>
      <c r="M37" s="15">
        <v>586</v>
      </c>
      <c r="N37" s="15">
        <v>32</v>
      </c>
      <c r="O37" s="15">
        <v>99</v>
      </c>
      <c r="P37" s="15">
        <v>94</v>
      </c>
      <c r="Q37" s="15">
        <v>98</v>
      </c>
      <c r="R37" s="15">
        <v>98</v>
      </c>
      <c r="S37" s="15">
        <v>97</v>
      </c>
      <c r="T37" s="15">
        <v>99</v>
      </c>
      <c r="U37" s="15">
        <v>585</v>
      </c>
      <c r="V37" s="15">
        <v>24</v>
      </c>
      <c r="W37" s="15">
        <f t="shared" si="0"/>
        <v>1171</v>
      </c>
      <c r="X37" s="15">
        <f t="shared" si="1"/>
        <v>56</v>
      </c>
    </row>
    <row r="38" spans="1:24" x14ac:dyDescent="0.35">
      <c r="A38" s="15">
        <v>15</v>
      </c>
      <c r="B38" s="11">
        <v>60</v>
      </c>
      <c r="C38" s="12" t="s">
        <v>61</v>
      </c>
      <c r="D38" s="12" t="s">
        <v>58</v>
      </c>
      <c r="E38" s="11" t="s">
        <v>297</v>
      </c>
      <c r="F38" s="11" t="s">
        <v>38</v>
      </c>
      <c r="G38" s="15">
        <v>97</v>
      </c>
      <c r="H38" s="15">
        <v>94</v>
      </c>
      <c r="I38" s="15">
        <v>97</v>
      </c>
      <c r="J38" s="15">
        <v>98</v>
      </c>
      <c r="K38" s="15">
        <v>99</v>
      </c>
      <c r="L38" s="15">
        <v>99</v>
      </c>
      <c r="M38" s="15">
        <v>584</v>
      </c>
      <c r="N38" s="15">
        <v>30</v>
      </c>
      <c r="O38" s="15">
        <v>99</v>
      </c>
      <c r="P38" s="15">
        <v>97</v>
      </c>
      <c r="Q38" s="15">
        <v>96</v>
      </c>
      <c r="R38" s="15">
        <v>98</v>
      </c>
      <c r="S38" s="15">
        <v>97</v>
      </c>
      <c r="T38" s="15">
        <v>98</v>
      </c>
      <c r="U38" s="15">
        <v>585</v>
      </c>
      <c r="V38" s="15">
        <v>33</v>
      </c>
      <c r="W38" s="15">
        <f t="shared" si="0"/>
        <v>1169</v>
      </c>
      <c r="X38" s="15">
        <f t="shared" si="1"/>
        <v>63</v>
      </c>
    </row>
    <row r="39" spans="1:24" x14ac:dyDescent="0.35">
      <c r="A39" s="15">
        <v>16</v>
      </c>
      <c r="B39" s="11">
        <v>20</v>
      </c>
      <c r="C39" s="12" t="s">
        <v>132</v>
      </c>
      <c r="D39" s="12" t="s">
        <v>133</v>
      </c>
      <c r="E39" s="11" t="s">
        <v>297</v>
      </c>
      <c r="F39" s="11" t="s">
        <v>34</v>
      </c>
      <c r="G39" s="15">
        <v>96</v>
      </c>
      <c r="H39" s="15">
        <v>98</v>
      </c>
      <c r="I39" s="15">
        <v>97</v>
      </c>
      <c r="J39" s="15">
        <v>96</v>
      </c>
      <c r="K39" s="15">
        <v>97</v>
      </c>
      <c r="L39" s="15">
        <v>98</v>
      </c>
      <c r="M39" s="15">
        <v>582</v>
      </c>
      <c r="N39" s="15">
        <v>26</v>
      </c>
      <c r="O39" s="15">
        <v>97</v>
      </c>
      <c r="P39" s="15">
        <v>97</v>
      </c>
      <c r="Q39" s="15">
        <v>97</v>
      </c>
      <c r="R39" s="15">
        <v>98</v>
      </c>
      <c r="S39" s="15">
        <v>99</v>
      </c>
      <c r="T39" s="15">
        <v>98</v>
      </c>
      <c r="U39" s="15">
        <v>586</v>
      </c>
      <c r="V39" s="15">
        <v>28</v>
      </c>
      <c r="W39" s="15">
        <f t="shared" si="0"/>
        <v>1168</v>
      </c>
      <c r="X39" s="15">
        <f t="shared" si="1"/>
        <v>54</v>
      </c>
    </row>
    <row r="40" spans="1:24" x14ac:dyDescent="0.35">
      <c r="A40" s="15">
        <v>17</v>
      </c>
      <c r="B40" s="11">
        <v>88</v>
      </c>
      <c r="C40" s="12" t="s">
        <v>68</v>
      </c>
      <c r="D40" s="12" t="s">
        <v>69</v>
      </c>
      <c r="E40" s="11"/>
      <c r="F40" s="11" t="s">
        <v>27</v>
      </c>
      <c r="G40" s="15">
        <v>99</v>
      </c>
      <c r="H40" s="15">
        <v>99</v>
      </c>
      <c r="I40" s="15">
        <v>98</v>
      </c>
      <c r="J40" s="15">
        <v>96</v>
      </c>
      <c r="K40" s="15">
        <v>98</v>
      </c>
      <c r="L40" s="15">
        <v>97</v>
      </c>
      <c r="M40" s="15">
        <v>587</v>
      </c>
      <c r="N40" s="15">
        <v>29</v>
      </c>
      <c r="O40" s="15">
        <v>95</v>
      </c>
      <c r="P40" s="15">
        <v>98</v>
      </c>
      <c r="Q40" s="15">
        <v>99</v>
      </c>
      <c r="R40" s="15">
        <v>94</v>
      </c>
      <c r="S40" s="15">
        <v>97</v>
      </c>
      <c r="T40" s="15">
        <v>94</v>
      </c>
      <c r="U40" s="15">
        <v>577</v>
      </c>
      <c r="V40" s="15">
        <v>25</v>
      </c>
      <c r="W40" s="15">
        <f t="shared" si="0"/>
        <v>1164</v>
      </c>
      <c r="X40" s="15">
        <f t="shared" si="1"/>
        <v>54</v>
      </c>
    </row>
    <row r="41" spans="1:24" x14ac:dyDescent="0.35">
      <c r="A41" s="15">
        <v>18</v>
      </c>
      <c r="B41" s="11">
        <v>118</v>
      </c>
      <c r="C41" s="12" t="s">
        <v>91</v>
      </c>
      <c r="D41" s="12" t="s">
        <v>92</v>
      </c>
      <c r="E41" s="11"/>
      <c r="F41" s="11" t="s">
        <v>27</v>
      </c>
      <c r="G41" s="15">
        <v>98</v>
      </c>
      <c r="H41" s="15">
        <v>96</v>
      </c>
      <c r="I41" s="15">
        <v>98</v>
      </c>
      <c r="J41" s="15">
        <v>97</v>
      </c>
      <c r="K41" s="15">
        <v>98</v>
      </c>
      <c r="L41" s="15">
        <v>97</v>
      </c>
      <c r="M41" s="15">
        <v>584</v>
      </c>
      <c r="N41" s="15">
        <v>21</v>
      </c>
      <c r="O41" s="15">
        <v>97</v>
      </c>
      <c r="P41" s="15">
        <v>95</v>
      </c>
      <c r="Q41" s="15">
        <v>96</v>
      </c>
      <c r="R41" s="15">
        <v>95</v>
      </c>
      <c r="S41" s="15">
        <v>97</v>
      </c>
      <c r="T41" s="15">
        <v>99</v>
      </c>
      <c r="U41" s="15">
        <v>579</v>
      </c>
      <c r="V41" s="15">
        <v>23</v>
      </c>
      <c r="W41" s="15">
        <f t="shared" si="0"/>
        <v>1163</v>
      </c>
      <c r="X41" s="15">
        <f t="shared" si="1"/>
        <v>44</v>
      </c>
    </row>
    <row r="42" spans="1:24" x14ac:dyDescent="0.35">
      <c r="A42" s="15">
        <v>19</v>
      </c>
      <c r="B42" s="11">
        <v>100</v>
      </c>
      <c r="C42" s="12" t="s">
        <v>79</v>
      </c>
      <c r="D42" s="12" t="s">
        <v>80</v>
      </c>
      <c r="E42" s="11" t="s">
        <v>298</v>
      </c>
      <c r="F42" s="11" t="s">
        <v>27</v>
      </c>
      <c r="G42" s="15">
        <v>92</v>
      </c>
      <c r="H42" s="15">
        <v>100</v>
      </c>
      <c r="I42" s="15">
        <v>98</v>
      </c>
      <c r="J42" s="15">
        <v>99</v>
      </c>
      <c r="K42" s="15">
        <v>96</v>
      </c>
      <c r="L42" s="15">
        <v>99</v>
      </c>
      <c r="M42" s="15">
        <v>584</v>
      </c>
      <c r="N42" s="15">
        <v>28</v>
      </c>
      <c r="O42" s="15">
        <v>97</v>
      </c>
      <c r="P42" s="15">
        <v>95</v>
      </c>
      <c r="Q42" s="15">
        <v>95</v>
      </c>
      <c r="R42" s="15">
        <v>99</v>
      </c>
      <c r="S42" s="15">
        <v>95</v>
      </c>
      <c r="T42" s="15">
        <v>96</v>
      </c>
      <c r="U42" s="15">
        <v>577</v>
      </c>
      <c r="V42" s="15">
        <v>28</v>
      </c>
      <c r="W42" s="15">
        <f t="shared" si="0"/>
        <v>1161</v>
      </c>
      <c r="X42" s="15">
        <f t="shared" si="1"/>
        <v>56</v>
      </c>
    </row>
    <row r="43" spans="1:24" x14ac:dyDescent="0.35">
      <c r="A43" s="15">
        <v>20</v>
      </c>
      <c r="B43" s="11">
        <v>110</v>
      </c>
      <c r="C43" s="12" t="s">
        <v>44</v>
      </c>
      <c r="D43" s="12" t="s">
        <v>45</v>
      </c>
      <c r="E43" s="11" t="s">
        <v>37</v>
      </c>
      <c r="F43" s="11" t="s">
        <v>27</v>
      </c>
      <c r="G43" s="15">
        <v>98</v>
      </c>
      <c r="H43" s="15">
        <v>96</v>
      </c>
      <c r="I43" s="15">
        <v>98</v>
      </c>
      <c r="J43" s="15">
        <v>95</v>
      </c>
      <c r="K43" s="15">
        <v>96</v>
      </c>
      <c r="L43" s="15">
        <v>97</v>
      </c>
      <c r="M43" s="15">
        <v>580</v>
      </c>
      <c r="N43" s="15">
        <v>25</v>
      </c>
      <c r="O43" s="15">
        <v>99</v>
      </c>
      <c r="P43" s="15">
        <v>95</v>
      </c>
      <c r="Q43" s="15">
        <v>97</v>
      </c>
      <c r="R43" s="15">
        <v>97</v>
      </c>
      <c r="S43" s="15">
        <v>97</v>
      </c>
      <c r="T43" s="15">
        <v>96</v>
      </c>
      <c r="U43" s="15">
        <v>581</v>
      </c>
      <c r="V43" s="15">
        <v>26</v>
      </c>
      <c r="W43" s="15">
        <f t="shared" si="0"/>
        <v>1161</v>
      </c>
      <c r="X43" s="15">
        <f t="shared" si="1"/>
        <v>51</v>
      </c>
    </row>
    <row r="44" spans="1:24" x14ac:dyDescent="0.35">
      <c r="A44" s="15">
        <v>21</v>
      </c>
      <c r="B44" s="11">
        <v>37</v>
      </c>
      <c r="C44" s="12" t="s">
        <v>89</v>
      </c>
      <c r="D44" s="12" t="s">
        <v>90</v>
      </c>
      <c r="E44" s="11" t="s">
        <v>297</v>
      </c>
      <c r="F44" s="11" t="s">
        <v>34</v>
      </c>
      <c r="G44" s="15">
        <v>95</v>
      </c>
      <c r="H44" s="15">
        <v>97</v>
      </c>
      <c r="I44" s="15">
        <v>94</v>
      </c>
      <c r="J44" s="15">
        <v>97</v>
      </c>
      <c r="K44" s="15">
        <v>97</v>
      </c>
      <c r="L44" s="15">
        <v>98</v>
      </c>
      <c r="M44" s="15">
        <v>578</v>
      </c>
      <c r="N44" s="15">
        <v>16</v>
      </c>
      <c r="O44" s="15">
        <v>99</v>
      </c>
      <c r="P44" s="15">
        <v>100</v>
      </c>
      <c r="Q44" s="15">
        <v>96</v>
      </c>
      <c r="R44" s="15">
        <v>95</v>
      </c>
      <c r="S44" s="15">
        <v>97</v>
      </c>
      <c r="T44" s="15">
        <v>95</v>
      </c>
      <c r="U44" s="15">
        <v>582</v>
      </c>
      <c r="V44" s="15">
        <v>25</v>
      </c>
      <c r="W44" s="15">
        <f t="shared" si="0"/>
        <v>1160</v>
      </c>
      <c r="X44" s="15">
        <f t="shared" si="1"/>
        <v>41</v>
      </c>
    </row>
    <row r="45" spans="1:24" x14ac:dyDescent="0.35">
      <c r="A45" s="15">
        <v>22</v>
      </c>
      <c r="B45" s="11">
        <v>48</v>
      </c>
      <c r="C45" s="12" t="s">
        <v>85</v>
      </c>
      <c r="D45" s="12" t="s">
        <v>86</v>
      </c>
      <c r="E45" s="11"/>
      <c r="F45" s="11" t="s">
        <v>27</v>
      </c>
      <c r="G45" s="15">
        <v>95</v>
      </c>
      <c r="H45" s="15">
        <v>99</v>
      </c>
      <c r="I45" s="15">
        <v>97</v>
      </c>
      <c r="J45" s="15">
        <v>95</v>
      </c>
      <c r="K45" s="15">
        <v>97</v>
      </c>
      <c r="L45" s="15">
        <v>98</v>
      </c>
      <c r="M45" s="15">
        <v>581</v>
      </c>
      <c r="N45" s="15">
        <v>21</v>
      </c>
      <c r="O45" s="15">
        <v>96</v>
      </c>
      <c r="P45" s="15">
        <v>97</v>
      </c>
      <c r="Q45" s="15">
        <v>95</v>
      </c>
      <c r="R45" s="15">
        <v>96</v>
      </c>
      <c r="S45" s="15">
        <v>99</v>
      </c>
      <c r="T45" s="15">
        <v>95</v>
      </c>
      <c r="U45" s="15">
        <v>578</v>
      </c>
      <c r="V45" s="15">
        <v>21</v>
      </c>
      <c r="W45" s="15">
        <f t="shared" si="0"/>
        <v>1159</v>
      </c>
      <c r="X45" s="15">
        <f t="shared" si="1"/>
        <v>42</v>
      </c>
    </row>
    <row r="46" spans="1:24" x14ac:dyDescent="0.35">
      <c r="A46" s="15">
        <v>23</v>
      </c>
      <c r="B46" s="11">
        <v>109</v>
      </c>
      <c r="C46" s="12" t="s">
        <v>44</v>
      </c>
      <c r="D46" s="12" t="s">
        <v>130</v>
      </c>
      <c r="E46" s="11" t="s">
        <v>37</v>
      </c>
      <c r="F46" s="11" t="s">
        <v>38</v>
      </c>
      <c r="G46" s="15">
        <v>98</v>
      </c>
      <c r="H46" s="15">
        <v>96</v>
      </c>
      <c r="I46" s="15">
        <v>98</v>
      </c>
      <c r="J46" s="15">
        <v>96</v>
      </c>
      <c r="K46" s="15">
        <v>100</v>
      </c>
      <c r="L46" s="15">
        <v>94</v>
      </c>
      <c r="M46" s="15">
        <v>582</v>
      </c>
      <c r="N46" s="15">
        <v>22</v>
      </c>
      <c r="O46" s="15">
        <v>98</v>
      </c>
      <c r="P46" s="15">
        <v>95</v>
      </c>
      <c r="Q46" s="15">
        <v>96</v>
      </c>
      <c r="R46" s="15">
        <v>92</v>
      </c>
      <c r="S46" s="15">
        <v>99</v>
      </c>
      <c r="T46" s="15">
        <v>97</v>
      </c>
      <c r="U46" s="15">
        <v>577</v>
      </c>
      <c r="V46" s="15">
        <v>20</v>
      </c>
      <c r="W46" s="15">
        <f t="shared" si="0"/>
        <v>1159</v>
      </c>
      <c r="X46" s="15">
        <f t="shared" si="1"/>
        <v>42</v>
      </c>
    </row>
    <row r="47" spans="1:24" x14ac:dyDescent="0.35">
      <c r="A47" s="15">
        <v>24</v>
      </c>
      <c r="B47" s="11">
        <v>130</v>
      </c>
      <c r="C47" s="12" t="s">
        <v>70</v>
      </c>
      <c r="D47" s="12" t="s">
        <v>71</v>
      </c>
      <c r="E47" s="11" t="s">
        <v>297</v>
      </c>
      <c r="F47" s="11" t="s">
        <v>38</v>
      </c>
      <c r="G47" s="15">
        <v>96</v>
      </c>
      <c r="H47" s="15">
        <v>99</v>
      </c>
      <c r="I47" s="15">
        <v>93</v>
      </c>
      <c r="J47" s="15">
        <v>97</v>
      </c>
      <c r="K47" s="15">
        <v>98</v>
      </c>
      <c r="L47" s="15">
        <v>96</v>
      </c>
      <c r="M47" s="15">
        <v>579</v>
      </c>
      <c r="N47" s="15">
        <v>28</v>
      </c>
      <c r="O47" s="15">
        <v>98</v>
      </c>
      <c r="P47" s="15">
        <v>97</v>
      </c>
      <c r="Q47" s="15">
        <v>98</v>
      </c>
      <c r="R47" s="15">
        <v>96</v>
      </c>
      <c r="S47" s="15">
        <v>97</v>
      </c>
      <c r="T47" s="15">
        <v>93</v>
      </c>
      <c r="U47" s="15">
        <v>579</v>
      </c>
      <c r="V47" s="15">
        <v>28</v>
      </c>
      <c r="W47" s="15">
        <f t="shared" si="0"/>
        <v>1158</v>
      </c>
      <c r="X47" s="15">
        <f t="shared" si="1"/>
        <v>56</v>
      </c>
    </row>
    <row r="48" spans="1:24" x14ac:dyDescent="0.35">
      <c r="A48" s="15">
        <v>25</v>
      </c>
      <c r="B48" s="11">
        <v>112</v>
      </c>
      <c r="C48" s="12" t="s">
        <v>87</v>
      </c>
      <c r="D48" s="12" t="s">
        <v>88</v>
      </c>
      <c r="E48" s="11" t="s">
        <v>37</v>
      </c>
      <c r="F48" s="11" t="s">
        <v>56</v>
      </c>
      <c r="G48" s="15">
        <v>97</v>
      </c>
      <c r="H48" s="15">
        <v>97</v>
      </c>
      <c r="I48" s="15">
        <v>97</v>
      </c>
      <c r="J48" s="15">
        <v>96</v>
      </c>
      <c r="K48" s="15">
        <v>95</v>
      </c>
      <c r="L48" s="15">
        <v>94</v>
      </c>
      <c r="M48" s="15">
        <v>576</v>
      </c>
      <c r="N48" s="15">
        <v>22</v>
      </c>
      <c r="O48" s="15">
        <v>95</v>
      </c>
      <c r="P48" s="15">
        <v>97</v>
      </c>
      <c r="Q48" s="15">
        <v>99</v>
      </c>
      <c r="R48" s="15">
        <v>97</v>
      </c>
      <c r="S48" s="15">
        <v>98</v>
      </c>
      <c r="T48" s="15">
        <v>96</v>
      </c>
      <c r="U48" s="15">
        <v>582</v>
      </c>
      <c r="V48" s="15">
        <v>28</v>
      </c>
      <c r="W48" s="15">
        <f t="shared" si="0"/>
        <v>1158</v>
      </c>
      <c r="X48" s="15">
        <f t="shared" si="1"/>
        <v>50</v>
      </c>
    </row>
    <row r="49" spans="1:24" x14ac:dyDescent="0.35">
      <c r="A49" s="15">
        <v>26</v>
      </c>
      <c r="B49" s="11">
        <v>161</v>
      </c>
      <c r="C49" s="12" t="s">
        <v>139</v>
      </c>
      <c r="D49" s="12" t="s">
        <v>140</v>
      </c>
      <c r="E49" s="11" t="s">
        <v>26</v>
      </c>
      <c r="F49" s="11" t="s">
        <v>27</v>
      </c>
      <c r="G49" s="15">
        <v>98</v>
      </c>
      <c r="H49" s="15">
        <v>96</v>
      </c>
      <c r="I49" s="15">
        <v>99</v>
      </c>
      <c r="J49" s="15">
        <v>95</v>
      </c>
      <c r="K49" s="15">
        <v>98</v>
      </c>
      <c r="L49" s="15">
        <v>98</v>
      </c>
      <c r="M49" s="15">
        <v>584</v>
      </c>
      <c r="N49" s="15">
        <v>24</v>
      </c>
      <c r="O49" s="15">
        <v>93</v>
      </c>
      <c r="P49" s="15">
        <v>92</v>
      </c>
      <c r="Q49" s="15">
        <v>97</v>
      </c>
      <c r="R49" s="15">
        <v>99</v>
      </c>
      <c r="S49" s="15">
        <v>96</v>
      </c>
      <c r="T49" s="15">
        <v>96</v>
      </c>
      <c r="U49" s="15">
        <v>573</v>
      </c>
      <c r="V49" s="15">
        <v>20</v>
      </c>
      <c r="W49" s="15">
        <f t="shared" si="0"/>
        <v>1157</v>
      </c>
      <c r="X49" s="15">
        <f t="shared" si="1"/>
        <v>44</v>
      </c>
    </row>
    <row r="50" spans="1:24" x14ac:dyDescent="0.35">
      <c r="A50" s="15">
        <v>27</v>
      </c>
      <c r="B50" s="11">
        <v>83</v>
      </c>
      <c r="C50" s="12" t="s">
        <v>93</v>
      </c>
      <c r="D50" s="12" t="s">
        <v>71</v>
      </c>
      <c r="E50" s="11" t="s">
        <v>26</v>
      </c>
      <c r="F50" s="11" t="s">
        <v>221</v>
      </c>
      <c r="G50" s="15">
        <v>96</v>
      </c>
      <c r="H50" s="15">
        <v>94</v>
      </c>
      <c r="I50" s="15">
        <v>98</v>
      </c>
      <c r="J50" s="15">
        <v>99</v>
      </c>
      <c r="K50" s="15">
        <v>96</v>
      </c>
      <c r="L50" s="15">
        <v>97</v>
      </c>
      <c r="M50" s="15">
        <v>580</v>
      </c>
      <c r="N50" s="15">
        <v>29</v>
      </c>
      <c r="O50" s="15">
        <v>94</v>
      </c>
      <c r="P50" s="15">
        <v>94</v>
      </c>
      <c r="Q50" s="15">
        <v>95</v>
      </c>
      <c r="R50" s="15">
        <v>99</v>
      </c>
      <c r="S50" s="15">
        <v>98</v>
      </c>
      <c r="T50" s="15">
        <v>96</v>
      </c>
      <c r="U50" s="15">
        <v>576</v>
      </c>
      <c r="V50" s="15">
        <v>27</v>
      </c>
      <c r="W50" s="15">
        <f t="shared" si="0"/>
        <v>1156</v>
      </c>
      <c r="X50" s="15">
        <f t="shared" si="1"/>
        <v>56</v>
      </c>
    </row>
    <row r="51" spans="1:24" x14ac:dyDescent="0.35">
      <c r="A51" s="15">
        <v>28</v>
      </c>
      <c r="B51" s="11">
        <v>158</v>
      </c>
      <c r="C51" s="12" t="s">
        <v>76</v>
      </c>
      <c r="D51" s="12" t="s">
        <v>77</v>
      </c>
      <c r="E51" s="11" t="s">
        <v>298</v>
      </c>
      <c r="F51" s="11" t="s">
        <v>27</v>
      </c>
      <c r="G51" s="15">
        <v>98</v>
      </c>
      <c r="H51" s="15">
        <v>94</v>
      </c>
      <c r="I51" s="15">
        <v>96</v>
      </c>
      <c r="J51" s="15">
        <v>96</v>
      </c>
      <c r="K51" s="15">
        <v>92</v>
      </c>
      <c r="L51" s="15">
        <v>93</v>
      </c>
      <c r="M51" s="15">
        <v>569</v>
      </c>
      <c r="N51" s="15">
        <v>17</v>
      </c>
      <c r="O51" s="15">
        <v>98</v>
      </c>
      <c r="P51" s="15">
        <v>97</v>
      </c>
      <c r="Q51" s="15">
        <v>98</v>
      </c>
      <c r="R51" s="15">
        <v>97</v>
      </c>
      <c r="S51" s="15">
        <v>99</v>
      </c>
      <c r="T51" s="15">
        <v>98</v>
      </c>
      <c r="U51" s="15">
        <v>587</v>
      </c>
      <c r="V51" s="15">
        <v>30</v>
      </c>
      <c r="W51" s="15">
        <f t="shared" si="0"/>
        <v>1156</v>
      </c>
      <c r="X51" s="15">
        <f t="shared" si="1"/>
        <v>47</v>
      </c>
    </row>
    <row r="52" spans="1:24" x14ac:dyDescent="0.35">
      <c r="A52" s="15">
        <v>29</v>
      </c>
      <c r="B52" s="11">
        <v>206</v>
      </c>
      <c r="C52" s="12" t="s">
        <v>52</v>
      </c>
      <c r="D52" s="12" t="s">
        <v>78</v>
      </c>
      <c r="E52" s="11" t="s">
        <v>26</v>
      </c>
      <c r="F52" s="11" t="s">
        <v>390</v>
      </c>
      <c r="G52" s="15">
        <v>96</v>
      </c>
      <c r="H52" s="15">
        <v>99</v>
      </c>
      <c r="I52" s="15">
        <v>90</v>
      </c>
      <c r="J52" s="15">
        <v>96</v>
      </c>
      <c r="K52" s="15">
        <v>97</v>
      </c>
      <c r="L52" s="15">
        <v>95</v>
      </c>
      <c r="M52" s="15">
        <v>573</v>
      </c>
      <c r="N52" s="15">
        <v>27</v>
      </c>
      <c r="O52" s="15">
        <v>96</v>
      </c>
      <c r="P52" s="15">
        <v>97</v>
      </c>
      <c r="Q52" s="15">
        <v>99</v>
      </c>
      <c r="R52" s="15">
        <v>97</v>
      </c>
      <c r="S52" s="15">
        <v>97</v>
      </c>
      <c r="T52" s="15">
        <v>95</v>
      </c>
      <c r="U52" s="15">
        <v>581</v>
      </c>
      <c r="V52" s="15">
        <v>22</v>
      </c>
      <c r="W52" s="15">
        <f t="shared" si="0"/>
        <v>1154</v>
      </c>
      <c r="X52" s="15">
        <f t="shared" si="1"/>
        <v>49</v>
      </c>
    </row>
    <row r="53" spans="1:24" x14ac:dyDescent="0.35">
      <c r="A53" s="15">
        <v>30</v>
      </c>
      <c r="B53" s="11">
        <v>76</v>
      </c>
      <c r="C53" s="12" t="s">
        <v>100</v>
      </c>
      <c r="D53" s="12" t="s">
        <v>101</v>
      </c>
      <c r="E53" s="11" t="s">
        <v>37</v>
      </c>
      <c r="F53" s="11" t="s">
        <v>56</v>
      </c>
      <c r="G53" s="15">
        <v>96</v>
      </c>
      <c r="H53" s="15">
        <v>97</v>
      </c>
      <c r="I53" s="15">
        <v>96</v>
      </c>
      <c r="J53" s="15">
        <v>99</v>
      </c>
      <c r="K53" s="15">
        <v>95</v>
      </c>
      <c r="L53" s="15">
        <v>96</v>
      </c>
      <c r="M53" s="15">
        <v>579</v>
      </c>
      <c r="N53" s="15">
        <v>22</v>
      </c>
      <c r="O53" s="15">
        <v>96</v>
      </c>
      <c r="P53" s="15">
        <v>97</v>
      </c>
      <c r="Q53" s="15">
        <v>95</v>
      </c>
      <c r="R53" s="15">
        <v>95</v>
      </c>
      <c r="S53" s="15">
        <v>94</v>
      </c>
      <c r="T53" s="15">
        <v>98</v>
      </c>
      <c r="U53" s="15">
        <v>575</v>
      </c>
      <c r="V53" s="15">
        <v>17</v>
      </c>
      <c r="W53" s="15">
        <f t="shared" si="0"/>
        <v>1154</v>
      </c>
      <c r="X53" s="15">
        <f t="shared" si="1"/>
        <v>39</v>
      </c>
    </row>
    <row r="54" spans="1:24" x14ac:dyDescent="0.35">
      <c r="A54" s="15">
        <v>31</v>
      </c>
      <c r="B54" s="11">
        <v>73</v>
      </c>
      <c r="C54" s="12" t="s">
        <v>116</v>
      </c>
      <c r="D54" s="12" t="s">
        <v>117</v>
      </c>
      <c r="E54" s="11" t="s">
        <v>26</v>
      </c>
      <c r="F54" s="11" t="s">
        <v>27</v>
      </c>
      <c r="G54" s="15">
        <v>96</v>
      </c>
      <c r="H54" s="15">
        <v>96</v>
      </c>
      <c r="I54" s="15">
        <v>95</v>
      </c>
      <c r="J54" s="15">
        <v>94</v>
      </c>
      <c r="K54" s="15">
        <v>96</v>
      </c>
      <c r="L54" s="15">
        <v>97</v>
      </c>
      <c r="M54" s="15">
        <v>574</v>
      </c>
      <c r="N54" s="15">
        <v>17</v>
      </c>
      <c r="O54" s="15">
        <v>97</v>
      </c>
      <c r="P54" s="15">
        <v>97</v>
      </c>
      <c r="Q54" s="15">
        <v>96</v>
      </c>
      <c r="R54" s="15">
        <v>99</v>
      </c>
      <c r="S54" s="15">
        <v>94</v>
      </c>
      <c r="T54" s="15">
        <v>96</v>
      </c>
      <c r="U54" s="15">
        <v>579</v>
      </c>
      <c r="V54" s="15">
        <v>24</v>
      </c>
      <c r="W54" s="15">
        <f t="shared" si="0"/>
        <v>1153</v>
      </c>
      <c r="X54" s="15">
        <f t="shared" si="1"/>
        <v>41</v>
      </c>
    </row>
    <row r="55" spans="1:24" x14ac:dyDescent="0.35">
      <c r="A55" s="15">
        <v>32</v>
      </c>
      <c r="B55" s="11">
        <v>67</v>
      </c>
      <c r="C55" s="12" t="s">
        <v>66</v>
      </c>
      <c r="D55" s="12" t="s">
        <v>67</v>
      </c>
      <c r="E55" s="11" t="s">
        <v>37</v>
      </c>
      <c r="F55" s="11" t="s">
        <v>38</v>
      </c>
      <c r="G55" s="15">
        <v>98</v>
      </c>
      <c r="H55" s="15">
        <v>96</v>
      </c>
      <c r="I55" s="15">
        <v>96</v>
      </c>
      <c r="J55" s="15">
        <v>97</v>
      </c>
      <c r="K55" s="15">
        <v>99</v>
      </c>
      <c r="L55" s="15">
        <v>94</v>
      </c>
      <c r="M55" s="15">
        <v>580</v>
      </c>
      <c r="N55" s="15">
        <v>24</v>
      </c>
      <c r="O55" s="15">
        <v>96</v>
      </c>
      <c r="P55" s="15">
        <v>94</v>
      </c>
      <c r="Q55" s="15">
        <v>98</v>
      </c>
      <c r="R55" s="15">
        <v>96</v>
      </c>
      <c r="S55" s="15">
        <v>94</v>
      </c>
      <c r="T55" s="15">
        <v>94</v>
      </c>
      <c r="U55" s="15">
        <v>572</v>
      </c>
      <c r="V55" s="15">
        <v>23</v>
      </c>
      <c r="W55" s="15">
        <f t="shared" si="0"/>
        <v>1152</v>
      </c>
      <c r="X55" s="15">
        <f t="shared" si="1"/>
        <v>47</v>
      </c>
    </row>
    <row r="56" spans="1:24" x14ac:dyDescent="0.35">
      <c r="A56" s="15">
        <v>33</v>
      </c>
      <c r="B56" s="11">
        <v>191</v>
      </c>
      <c r="C56" s="12" t="s">
        <v>124</v>
      </c>
      <c r="D56" s="12" t="s">
        <v>75</v>
      </c>
      <c r="E56" s="11"/>
      <c r="F56" s="11" t="s">
        <v>34</v>
      </c>
      <c r="G56" s="15">
        <v>95</v>
      </c>
      <c r="H56" s="15">
        <v>97</v>
      </c>
      <c r="I56" s="15">
        <v>98</v>
      </c>
      <c r="J56" s="15">
        <v>96</v>
      </c>
      <c r="K56" s="15">
        <v>96</v>
      </c>
      <c r="L56" s="15">
        <v>97</v>
      </c>
      <c r="M56" s="15">
        <v>579</v>
      </c>
      <c r="N56" s="15">
        <v>22</v>
      </c>
      <c r="O56" s="15">
        <v>95</v>
      </c>
      <c r="P56" s="15">
        <v>94</v>
      </c>
      <c r="Q56" s="15">
        <v>96</v>
      </c>
      <c r="R56" s="15">
        <v>93</v>
      </c>
      <c r="S56" s="15">
        <v>96</v>
      </c>
      <c r="T56" s="15">
        <v>99</v>
      </c>
      <c r="U56" s="15">
        <v>573</v>
      </c>
      <c r="V56" s="15">
        <v>17</v>
      </c>
      <c r="W56" s="15">
        <f t="shared" si="0"/>
        <v>1152</v>
      </c>
      <c r="X56" s="15">
        <f t="shared" si="1"/>
        <v>39</v>
      </c>
    </row>
    <row r="57" spans="1:24" x14ac:dyDescent="0.35">
      <c r="A57" s="15">
        <v>34</v>
      </c>
      <c r="B57" s="11">
        <v>27</v>
      </c>
      <c r="C57" s="12" t="s">
        <v>35</v>
      </c>
      <c r="D57" s="12" t="s">
        <v>36</v>
      </c>
      <c r="E57" s="11" t="s">
        <v>37</v>
      </c>
      <c r="F57" s="11" t="s">
        <v>27</v>
      </c>
      <c r="G57" s="15">
        <v>96</v>
      </c>
      <c r="H57" s="15">
        <v>96</v>
      </c>
      <c r="I57" s="15">
        <v>96</v>
      </c>
      <c r="J57" s="15">
        <v>95</v>
      </c>
      <c r="K57" s="15">
        <v>94</v>
      </c>
      <c r="L57" s="15">
        <v>93</v>
      </c>
      <c r="M57" s="15">
        <v>570</v>
      </c>
      <c r="N57" s="15">
        <v>19</v>
      </c>
      <c r="O57" s="15">
        <v>96</v>
      </c>
      <c r="P57" s="15">
        <v>94</v>
      </c>
      <c r="Q57" s="15">
        <v>94</v>
      </c>
      <c r="R57" s="15">
        <v>99</v>
      </c>
      <c r="S57" s="15">
        <v>97</v>
      </c>
      <c r="T57" s="15">
        <v>96</v>
      </c>
      <c r="U57" s="15">
        <v>576</v>
      </c>
      <c r="V57" s="15">
        <v>22</v>
      </c>
      <c r="W57" s="15">
        <f t="shared" si="0"/>
        <v>1146</v>
      </c>
      <c r="X57" s="15">
        <f t="shared" si="1"/>
        <v>41</v>
      </c>
    </row>
    <row r="58" spans="1:24" x14ac:dyDescent="0.35">
      <c r="A58" s="15">
        <v>35</v>
      </c>
      <c r="B58" s="11">
        <v>46</v>
      </c>
      <c r="C58" s="12" t="s">
        <v>118</v>
      </c>
      <c r="D58" s="12" t="s">
        <v>119</v>
      </c>
      <c r="E58" s="11" t="s">
        <v>37</v>
      </c>
      <c r="F58" s="11" t="s">
        <v>27</v>
      </c>
      <c r="G58" s="15">
        <v>96</v>
      </c>
      <c r="H58" s="15">
        <v>97</v>
      </c>
      <c r="I58" s="15">
        <v>97</v>
      </c>
      <c r="J58" s="15">
        <v>96</v>
      </c>
      <c r="K58" s="15">
        <v>98</v>
      </c>
      <c r="L58" s="15">
        <v>91</v>
      </c>
      <c r="M58" s="15">
        <v>575</v>
      </c>
      <c r="N58" s="15">
        <v>21</v>
      </c>
      <c r="O58" s="15">
        <v>94</v>
      </c>
      <c r="P58" s="15">
        <v>95</v>
      </c>
      <c r="Q58" s="15">
        <v>95</v>
      </c>
      <c r="R58" s="15">
        <v>92</v>
      </c>
      <c r="S58" s="15">
        <v>97</v>
      </c>
      <c r="T58" s="15">
        <v>95</v>
      </c>
      <c r="U58" s="15">
        <v>568</v>
      </c>
      <c r="V58" s="15">
        <v>18</v>
      </c>
      <c r="W58" s="15">
        <f t="shared" si="0"/>
        <v>1143</v>
      </c>
      <c r="X58" s="15">
        <f t="shared" si="1"/>
        <v>39</v>
      </c>
    </row>
    <row r="59" spans="1:24" x14ac:dyDescent="0.35">
      <c r="A59" s="15">
        <v>36</v>
      </c>
      <c r="B59" s="11">
        <v>72</v>
      </c>
      <c r="C59" s="12" t="s">
        <v>449</v>
      </c>
      <c r="D59" s="12" t="s">
        <v>450</v>
      </c>
      <c r="E59" s="11" t="s">
        <v>297</v>
      </c>
      <c r="F59" s="11" t="s">
        <v>27</v>
      </c>
      <c r="G59" s="15">
        <v>95</v>
      </c>
      <c r="H59" s="15">
        <v>95</v>
      </c>
      <c r="I59" s="15">
        <v>95</v>
      </c>
      <c r="J59" s="15">
        <v>91</v>
      </c>
      <c r="K59" s="15">
        <v>95</v>
      </c>
      <c r="L59" s="15">
        <v>97</v>
      </c>
      <c r="M59" s="15">
        <v>568</v>
      </c>
      <c r="N59" s="15">
        <v>13</v>
      </c>
      <c r="O59" s="15">
        <v>94</v>
      </c>
      <c r="P59" s="15">
        <v>99</v>
      </c>
      <c r="Q59" s="15">
        <v>96</v>
      </c>
      <c r="R59" s="15">
        <v>95</v>
      </c>
      <c r="S59" s="15">
        <v>96</v>
      </c>
      <c r="T59" s="15">
        <v>95</v>
      </c>
      <c r="U59" s="15">
        <v>575</v>
      </c>
      <c r="V59" s="15">
        <v>14</v>
      </c>
      <c r="W59" s="15">
        <f t="shared" si="0"/>
        <v>1143</v>
      </c>
      <c r="X59" s="15">
        <f t="shared" si="1"/>
        <v>27</v>
      </c>
    </row>
    <row r="60" spans="1:24" x14ac:dyDescent="0.35">
      <c r="A60" s="15">
        <v>37</v>
      </c>
      <c r="B60" s="11">
        <v>133</v>
      </c>
      <c r="C60" s="12" t="s">
        <v>50</v>
      </c>
      <c r="D60" s="12" t="s">
        <v>51</v>
      </c>
      <c r="E60" s="11" t="s">
        <v>26</v>
      </c>
      <c r="F60" s="11" t="s">
        <v>56</v>
      </c>
      <c r="G60" s="15">
        <v>95</v>
      </c>
      <c r="H60" s="15">
        <v>96</v>
      </c>
      <c r="I60" s="15">
        <v>96</v>
      </c>
      <c r="J60" s="15">
        <v>94</v>
      </c>
      <c r="K60" s="15">
        <v>91</v>
      </c>
      <c r="L60" s="15">
        <v>95</v>
      </c>
      <c r="M60" s="15">
        <v>567</v>
      </c>
      <c r="N60" s="15">
        <v>24</v>
      </c>
      <c r="O60" s="15">
        <v>90</v>
      </c>
      <c r="P60" s="15">
        <v>97</v>
      </c>
      <c r="Q60" s="15">
        <v>90</v>
      </c>
      <c r="R60" s="15">
        <v>97</v>
      </c>
      <c r="S60" s="15">
        <v>96</v>
      </c>
      <c r="T60" s="15">
        <v>96</v>
      </c>
      <c r="U60" s="15">
        <v>566</v>
      </c>
      <c r="V60" s="15">
        <v>16</v>
      </c>
      <c r="W60" s="15">
        <f t="shared" si="0"/>
        <v>1133</v>
      </c>
      <c r="X60" s="15">
        <f t="shared" si="1"/>
        <v>40</v>
      </c>
    </row>
    <row r="61" spans="1:24" x14ac:dyDescent="0.35">
      <c r="A61" s="15">
        <v>38</v>
      </c>
      <c r="B61" s="11">
        <v>65</v>
      </c>
      <c r="C61" s="12" t="s">
        <v>137</v>
      </c>
      <c r="D61" s="12" t="s">
        <v>138</v>
      </c>
      <c r="E61" s="11" t="s">
        <v>37</v>
      </c>
      <c r="F61" s="11" t="s">
        <v>27</v>
      </c>
      <c r="G61" s="15">
        <v>91</v>
      </c>
      <c r="H61" s="15">
        <v>94</v>
      </c>
      <c r="I61" s="15">
        <v>94</v>
      </c>
      <c r="J61" s="15">
        <v>90</v>
      </c>
      <c r="K61" s="15">
        <v>95</v>
      </c>
      <c r="L61" s="15">
        <v>95</v>
      </c>
      <c r="M61" s="15">
        <v>559</v>
      </c>
      <c r="N61" s="15">
        <v>13</v>
      </c>
      <c r="O61" s="15">
        <v>96</v>
      </c>
      <c r="P61" s="15">
        <v>92</v>
      </c>
      <c r="Q61" s="15">
        <v>95</v>
      </c>
      <c r="R61" s="15">
        <v>97</v>
      </c>
      <c r="S61" s="15">
        <v>93</v>
      </c>
      <c r="T61" s="15">
        <v>95</v>
      </c>
      <c r="U61" s="15">
        <v>568</v>
      </c>
      <c r="V61" s="15">
        <v>17</v>
      </c>
      <c r="W61" s="15">
        <f t="shared" si="0"/>
        <v>1127</v>
      </c>
      <c r="X61" s="15">
        <f t="shared" si="1"/>
        <v>30</v>
      </c>
    </row>
    <row r="62" spans="1:24" x14ac:dyDescent="0.35">
      <c r="A62" s="15">
        <v>39</v>
      </c>
      <c r="B62" s="11">
        <v>55</v>
      </c>
      <c r="C62" s="12" t="s">
        <v>129</v>
      </c>
      <c r="D62" s="12" t="s">
        <v>101</v>
      </c>
      <c r="E62" s="11" t="s">
        <v>26</v>
      </c>
      <c r="F62" s="11" t="s">
        <v>27</v>
      </c>
      <c r="G62" s="15">
        <v>94</v>
      </c>
      <c r="H62" s="15">
        <v>95</v>
      </c>
      <c r="I62" s="15">
        <v>94</v>
      </c>
      <c r="J62" s="15">
        <v>94</v>
      </c>
      <c r="K62" s="15">
        <v>92</v>
      </c>
      <c r="L62" s="15">
        <v>90</v>
      </c>
      <c r="M62" s="15">
        <v>559</v>
      </c>
      <c r="N62" s="15">
        <v>16</v>
      </c>
      <c r="O62" s="15">
        <v>93</v>
      </c>
      <c r="P62" s="15">
        <v>93</v>
      </c>
      <c r="Q62" s="15">
        <v>96</v>
      </c>
      <c r="R62" s="15">
        <v>94</v>
      </c>
      <c r="S62" s="15">
        <v>93</v>
      </c>
      <c r="T62" s="15">
        <v>93</v>
      </c>
      <c r="U62" s="15">
        <v>562</v>
      </c>
      <c r="V62" s="15">
        <v>17</v>
      </c>
      <c r="W62" s="15">
        <f t="shared" si="0"/>
        <v>1121</v>
      </c>
      <c r="X62" s="15">
        <f t="shared" si="1"/>
        <v>33</v>
      </c>
    </row>
    <row r="63" spans="1:24" x14ac:dyDescent="0.35">
      <c r="A63" s="15">
        <v>40</v>
      </c>
      <c r="B63" s="11">
        <v>25</v>
      </c>
      <c r="C63" s="12" t="s">
        <v>103</v>
      </c>
      <c r="D63" s="12" t="s">
        <v>104</v>
      </c>
      <c r="E63" s="11"/>
      <c r="F63" s="11" t="s">
        <v>56</v>
      </c>
      <c r="G63" s="15">
        <v>94</v>
      </c>
      <c r="H63" s="15">
        <v>91</v>
      </c>
      <c r="I63" s="15">
        <v>93</v>
      </c>
      <c r="J63" s="15">
        <v>95</v>
      </c>
      <c r="K63" s="15">
        <v>90</v>
      </c>
      <c r="L63" s="15">
        <v>91</v>
      </c>
      <c r="M63" s="15">
        <v>554</v>
      </c>
      <c r="N63" s="15">
        <v>8</v>
      </c>
      <c r="O63" s="15">
        <v>91</v>
      </c>
      <c r="P63" s="15">
        <v>95</v>
      </c>
      <c r="Q63" s="15">
        <v>96</v>
      </c>
      <c r="R63" s="15">
        <v>92</v>
      </c>
      <c r="S63" s="15">
        <v>94</v>
      </c>
      <c r="T63" s="15">
        <v>94</v>
      </c>
      <c r="U63" s="15">
        <v>562</v>
      </c>
      <c r="V63" s="15">
        <v>12</v>
      </c>
      <c r="W63" s="15">
        <f t="shared" si="0"/>
        <v>1116</v>
      </c>
      <c r="X63" s="15">
        <f t="shared" si="1"/>
        <v>20</v>
      </c>
    </row>
    <row r="64" spans="1:24" x14ac:dyDescent="0.35">
      <c r="A64" s="15">
        <v>41</v>
      </c>
      <c r="B64" s="11">
        <v>176</v>
      </c>
      <c r="C64" s="12" t="s">
        <v>114</v>
      </c>
      <c r="D64" s="12" t="s">
        <v>115</v>
      </c>
      <c r="E64" s="11" t="s">
        <v>37</v>
      </c>
      <c r="F64" s="11" t="s">
        <v>27</v>
      </c>
      <c r="G64" s="15">
        <v>90</v>
      </c>
      <c r="H64" s="15">
        <v>90</v>
      </c>
      <c r="I64" s="15">
        <v>96</v>
      </c>
      <c r="J64" s="15">
        <v>92</v>
      </c>
      <c r="K64" s="15">
        <v>89</v>
      </c>
      <c r="L64" s="15">
        <v>92</v>
      </c>
      <c r="M64" s="15">
        <v>549</v>
      </c>
      <c r="N64" s="15">
        <v>11</v>
      </c>
      <c r="O64" s="15">
        <v>93</v>
      </c>
      <c r="P64" s="15">
        <v>88</v>
      </c>
      <c r="Q64" s="15">
        <v>92</v>
      </c>
      <c r="R64" s="15">
        <v>95</v>
      </c>
      <c r="S64" s="15">
        <v>90</v>
      </c>
      <c r="T64" s="15">
        <v>94</v>
      </c>
      <c r="U64" s="15">
        <v>552</v>
      </c>
      <c r="V64" s="15">
        <v>15</v>
      </c>
      <c r="W64" s="15">
        <f t="shared" si="0"/>
        <v>1101</v>
      </c>
      <c r="X64" s="15">
        <f t="shared" si="1"/>
        <v>26</v>
      </c>
    </row>
    <row r="65" spans="1:24" x14ac:dyDescent="0.35">
      <c r="A65" s="15">
        <v>42</v>
      </c>
      <c r="B65" s="11">
        <v>103</v>
      </c>
      <c r="C65" s="12" t="s">
        <v>83</v>
      </c>
      <c r="D65" s="12" t="s">
        <v>84</v>
      </c>
      <c r="E65" s="11" t="s">
        <v>37</v>
      </c>
      <c r="F65" s="11" t="s">
        <v>27</v>
      </c>
      <c r="G65" s="15">
        <v>90</v>
      </c>
      <c r="H65" s="15">
        <v>87</v>
      </c>
      <c r="I65" s="15">
        <v>93</v>
      </c>
      <c r="J65" s="15">
        <v>95</v>
      </c>
      <c r="K65" s="15">
        <v>87</v>
      </c>
      <c r="L65" s="15">
        <v>96</v>
      </c>
      <c r="M65" s="15">
        <v>548</v>
      </c>
      <c r="N65" s="15">
        <v>14</v>
      </c>
      <c r="O65" s="15">
        <v>93</v>
      </c>
      <c r="P65" s="15">
        <v>90</v>
      </c>
      <c r="Q65" s="15">
        <v>92</v>
      </c>
      <c r="R65" s="15">
        <v>92</v>
      </c>
      <c r="S65" s="15">
        <v>91</v>
      </c>
      <c r="T65" s="15">
        <v>89</v>
      </c>
      <c r="U65" s="15">
        <v>547</v>
      </c>
      <c r="V65" s="15">
        <v>12</v>
      </c>
      <c r="W65" s="15">
        <f t="shared" si="0"/>
        <v>1095</v>
      </c>
      <c r="X65" s="15">
        <f t="shared" si="1"/>
        <v>26</v>
      </c>
    </row>
    <row r="66" spans="1:24" x14ac:dyDescent="0.35">
      <c r="A66" s="15">
        <v>43</v>
      </c>
      <c r="B66" s="11">
        <v>74</v>
      </c>
      <c r="C66" s="12" t="s">
        <v>31</v>
      </c>
      <c r="D66" s="12" t="s">
        <v>32</v>
      </c>
      <c r="E66" s="11" t="s">
        <v>33</v>
      </c>
      <c r="F66" s="11" t="s">
        <v>34</v>
      </c>
      <c r="G66" s="15">
        <v>96</v>
      </c>
      <c r="H66" s="15">
        <v>91</v>
      </c>
      <c r="I66" s="15">
        <v>91</v>
      </c>
      <c r="J66" s="15">
        <v>91</v>
      </c>
      <c r="K66" s="15">
        <v>88</v>
      </c>
      <c r="L66" s="15">
        <v>92</v>
      </c>
      <c r="M66" s="15">
        <v>549</v>
      </c>
      <c r="N66" s="15">
        <v>9</v>
      </c>
      <c r="O66" s="15">
        <v>91</v>
      </c>
      <c r="P66" s="15">
        <v>91</v>
      </c>
      <c r="Q66" s="15">
        <v>94</v>
      </c>
      <c r="R66" s="15">
        <v>89</v>
      </c>
      <c r="S66" s="15">
        <v>91</v>
      </c>
      <c r="T66" s="15">
        <v>90</v>
      </c>
      <c r="U66" s="15">
        <v>546</v>
      </c>
      <c r="V66" s="15">
        <v>9</v>
      </c>
      <c r="W66" s="15">
        <f t="shared" si="0"/>
        <v>1095</v>
      </c>
      <c r="X66" s="15">
        <f t="shared" si="1"/>
        <v>18</v>
      </c>
    </row>
    <row r="67" spans="1:24" x14ac:dyDescent="0.35">
      <c r="A67" s="15">
        <v>44</v>
      </c>
      <c r="B67" s="11">
        <v>64</v>
      </c>
      <c r="C67" s="12" t="s">
        <v>54</v>
      </c>
      <c r="D67" s="12" t="s">
        <v>55</v>
      </c>
      <c r="E67" s="11" t="s">
        <v>26</v>
      </c>
      <c r="F67" s="11" t="s">
        <v>27</v>
      </c>
      <c r="G67" s="15">
        <v>92</v>
      </c>
      <c r="H67" s="15">
        <v>93</v>
      </c>
      <c r="I67" s="15">
        <v>86</v>
      </c>
      <c r="J67" s="15">
        <v>88</v>
      </c>
      <c r="K67" s="15">
        <v>89</v>
      </c>
      <c r="L67" s="15">
        <v>89</v>
      </c>
      <c r="M67" s="15">
        <v>537</v>
      </c>
      <c r="N67" s="15">
        <v>10</v>
      </c>
      <c r="O67" s="15">
        <v>92</v>
      </c>
      <c r="P67" s="15">
        <v>90</v>
      </c>
      <c r="Q67" s="15">
        <v>90</v>
      </c>
      <c r="R67" s="15">
        <v>91</v>
      </c>
      <c r="S67" s="15">
        <v>92</v>
      </c>
      <c r="T67" s="15">
        <v>84</v>
      </c>
      <c r="U67" s="15">
        <v>539</v>
      </c>
      <c r="V67" s="15">
        <v>9</v>
      </c>
      <c r="W67" s="15">
        <f t="shared" si="0"/>
        <v>1076</v>
      </c>
      <c r="X67" s="15">
        <f t="shared" si="1"/>
        <v>19</v>
      </c>
    </row>
    <row r="68" spans="1:24" x14ac:dyDescent="0.35">
      <c r="A68" s="15">
        <v>45</v>
      </c>
      <c r="B68" s="11">
        <v>113</v>
      </c>
      <c r="C68" s="12" t="s">
        <v>108</v>
      </c>
      <c r="D68" s="12" t="s">
        <v>109</v>
      </c>
      <c r="E68" s="11" t="s">
        <v>37</v>
      </c>
      <c r="F68" s="11" t="s">
        <v>390</v>
      </c>
      <c r="G68" s="15">
        <v>90</v>
      </c>
      <c r="H68" s="15">
        <v>83</v>
      </c>
      <c r="I68" s="15">
        <v>83</v>
      </c>
      <c r="J68" s="15">
        <v>86</v>
      </c>
      <c r="K68" s="15">
        <v>90</v>
      </c>
      <c r="L68" s="15">
        <v>87</v>
      </c>
      <c r="M68" s="15">
        <v>519</v>
      </c>
      <c r="N68" s="15">
        <v>5</v>
      </c>
      <c r="O68" s="15">
        <v>93</v>
      </c>
      <c r="P68" s="15">
        <v>90</v>
      </c>
      <c r="Q68" s="15">
        <v>90</v>
      </c>
      <c r="R68" s="15">
        <v>83</v>
      </c>
      <c r="S68" s="15">
        <v>85</v>
      </c>
      <c r="T68" s="15">
        <v>90</v>
      </c>
      <c r="U68" s="15">
        <v>531</v>
      </c>
      <c r="V68" s="15">
        <v>12</v>
      </c>
      <c r="W68" s="15">
        <f t="shared" si="0"/>
        <v>1050</v>
      </c>
      <c r="X68" s="15">
        <f t="shared" si="1"/>
        <v>17</v>
      </c>
    </row>
    <row r="69" spans="1:24" x14ac:dyDescent="0.35">
      <c r="U69"/>
      <c r="V69"/>
      <c r="W69"/>
      <c r="X69"/>
    </row>
  </sheetData>
  <sortState xmlns:xlrd2="http://schemas.microsoft.com/office/spreadsheetml/2017/richdata2" ref="B18:X63">
    <sortCondition descending="1" ref="W19:W63"/>
    <sortCondition descending="1" ref="X19:X63"/>
    <sortCondition descending="1" ref="U19:U63"/>
    <sortCondition descending="1" ref="T19:T63"/>
    <sortCondition descending="1" ref="S19:S63"/>
    <sortCondition descending="1" ref="R19:R63"/>
  </sortState>
  <conditionalFormatting sqref="G1:M1048576 O24:T68">
    <cfRule type="cellIs" dxfId="4" priority="2" stopIfTrue="1" operator="equal">
      <formula>100</formula>
    </cfRule>
  </conditionalFormatting>
  <printOptions horizontalCentered="1"/>
  <pageMargins left="0.2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8"/>
  <sheetViews>
    <sheetView zoomScale="115" zoomScaleNormal="115" workbookViewId="0"/>
  </sheetViews>
  <sheetFormatPr defaultColWidth="9.1796875" defaultRowHeight="15.5" x14ac:dyDescent="0.35"/>
  <cols>
    <col min="1" max="1" width="6.26953125" style="52" customWidth="1"/>
    <col min="2" max="2" width="5.1796875" style="52" bestFit="1" customWidth="1"/>
    <col min="3" max="3" width="16.7265625" style="52" customWidth="1"/>
    <col min="4" max="4" width="12" style="52" customWidth="1"/>
    <col min="5" max="5" width="6.81640625" style="52" customWidth="1"/>
    <col min="6" max="6" width="5.26953125" style="52" customWidth="1"/>
    <col min="7" max="13" width="5.1796875" style="42" bestFit="1" customWidth="1"/>
    <col min="14" max="14" width="4.1796875" style="42" bestFit="1" customWidth="1"/>
    <col min="15" max="21" width="5.1796875" style="42" bestFit="1" customWidth="1"/>
    <col min="22" max="22" width="4.1796875" style="42" bestFit="1" customWidth="1"/>
    <col min="23" max="23" width="7.7265625" style="42" bestFit="1" customWidth="1"/>
    <col min="24" max="24" width="4.1796875" style="42" bestFit="1" customWidth="1"/>
    <col min="25" max="25" width="5" style="42" bestFit="1" customWidth="1"/>
    <col min="26" max="26" width="7" style="42" bestFit="1" customWidth="1"/>
    <col min="27" max="27" width="8.26953125" style="42" bestFit="1" customWidth="1"/>
    <col min="28" max="29" width="9.1796875" style="42"/>
    <col min="30" max="16384" width="9.1796875" style="52"/>
  </cols>
  <sheetData>
    <row r="1" spans="1:29" s="45" customFormat="1" ht="18" x14ac:dyDescent="0.4">
      <c r="A1" s="43" t="s">
        <v>0</v>
      </c>
      <c r="B1" s="43"/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50"/>
      <c r="AC1" s="50"/>
    </row>
    <row r="2" spans="1:29" s="47" customFormat="1" ht="18" x14ac:dyDescent="0.4">
      <c r="A2" s="43" t="s">
        <v>501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59"/>
      <c r="AC2" s="59"/>
    </row>
    <row r="3" spans="1:29" s="47" customFormat="1" ht="18" x14ac:dyDescent="0.4">
      <c r="A3" s="43" t="s">
        <v>500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59"/>
      <c r="AC3" s="59"/>
    </row>
    <row r="4" spans="1:29" s="48" customFormat="1" x14ac:dyDescent="0.35"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s="48" customFormat="1" x14ac:dyDescent="0.35">
      <c r="A5" s="48" t="s">
        <v>3</v>
      </c>
      <c r="F5" s="48" t="s">
        <v>610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>
        <v>1289.5</v>
      </c>
      <c r="AB5" s="49"/>
      <c r="AC5" s="49"/>
    </row>
    <row r="6" spans="1:29" s="48" customFormat="1" x14ac:dyDescent="0.35">
      <c r="A6" s="48" t="s">
        <v>4</v>
      </c>
      <c r="F6" s="48" t="s">
        <v>611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>
        <v>1287.7</v>
      </c>
      <c r="AB6" s="49"/>
      <c r="AC6" s="49"/>
    </row>
    <row r="7" spans="1:29" s="48" customFormat="1" x14ac:dyDescent="0.35">
      <c r="A7" s="48" t="s">
        <v>5</v>
      </c>
      <c r="F7" s="48" t="s">
        <v>354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>
        <v>1286.9000000000001</v>
      </c>
      <c r="AB7" s="49"/>
      <c r="AC7" s="49"/>
    </row>
    <row r="8" spans="1:29" s="48" customFormat="1" x14ac:dyDescent="0.35"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s="48" customFormat="1" x14ac:dyDescent="0.35">
      <c r="A9" s="48" t="s">
        <v>6</v>
      </c>
      <c r="F9" s="48" t="s">
        <v>339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v>1117</v>
      </c>
      <c r="AB9" s="49"/>
      <c r="AC9" s="49"/>
    </row>
    <row r="10" spans="1:29" s="48" customFormat="1" x14ac:dyDescent="0.35">
      <c r="A10" s="48" t="s">
        <v>4</v>
      </c>
      <c r="F10" s="48" t="s">
        <v>340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1116</v>
      </c>
      <c r="AB10" s="49"/>
      <c r="AC10" s="49"/>
    </row>
    <row r="11" spans="1:29" s="48" customFormat="1" x14ac:dyDescent="0.35">
      <c r="A11" s="48" t="s">
        <v>5</v>
      </c>
      <c r="F11" s="48" t="s">
        <v>341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>
        <v>1089</v>
      </c>
      <c r="AB11" s="49"/>
      <c r="AC11" s="49"/>
    </row>
    <row r="12" spans="1:29" s="48" customFormat="1" x14ac:dyDescent="0.35"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s="48" customFormat="1" x14ac:dyDescent="0.35">
      <c r="A13" s="48" t="s">
        <v>14</v>
      </c>
      <c r="F13" s="48" t="s">
        <v>337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1175</v>
      </c>
      <c r="AB13" s="49"/>
      <c r="AC13" s="49"/>
    </row>
    <row r="14" spans="1:29" s="48" customFormat="1" x14ac:dyDescent="0.35">
      <c r="A14" s="48" t="s">
        <v>7</v>
      </c>
      <c r="F14" s="48" t="s">
        <v>607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1166</v>
      </c>
      <c r="AB14" s="49"/>
      <c r="AC14" s="49"/>
    </row>
    <row r="15" spans="1:29" s="48" customFormat="1" x14ac:dyDescent="0.35">
      <c r="A15" s="48" t="s">
        <v>8</v>
      </c>
      <c r="F15" s="48" t="s">
        <v>342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v>1136</v>
      </c>
      <c r="AB15" s="49"/>
      <c r="AC15" s="49"/>
    </row>
    <row r="16" spans="1:29" s="48" customFormat="1" x14ac:dyDescent="0.35">
      <c r="A16" s="48" t="s">
        <v>9</v>
      </c>
      <c r="F16" s="48" t="s">
        <v>608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>
        <v>1135</v>
      </c>
      <c r="AB16" s="49"/>
      <c r="AC16" s="49"/>
    </row>
    <row r="17" spans="1:29" s="48" customFormat="1" x14ac:dyDescent="0.35">
      <c r="A17" s="48" t="s">
        <v>10</v>
      </c>
      <c r="F17" s="48" t="s">
        <v>347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>
        <v>1099</v>
      </c>
      <c r="AB17" s="49"/>
      <c r="AC17" s="49"/>
    </row>
    <row r="18" spans="1:29" s="48" customFormat="1" x14ac:dyDescent="0.35">
      <c r="A18" s="48" t="s">
        <v>11</v>
      </c>
      <c r="F18" s="48" t="s">
        <v>606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>
        <v>1093</v>
      </c>
      <c r="AB18" s="49"/>
      <c r="AC18" s="49"/>
    </row>
    <row r="19" spans="1:29" s="48" customFormat="1" x14ac:dyDescent="0.35">
      <c r="A19" s="48" t="s">
        <v>489</v>
      </c>
      <c r="F19" s="48" t="s">
        <v>348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>
        <v>1114</v>
      </c>
      <c r="AB19" s="49"/>
      <c r="AC19" s="49"/>
    </row>
    <row r="20" spans="1:29" s="48" customFormat="1" x14ac:dyDescent="0.35"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x14ac:dyDescent="0.35">
      <c r="A21" s="50" t="s">
        <v>144</v>
      </c>
      <c r="B21" s="8" t="s">
        <v>19</v>
      </c>
      <c r="C21" s="9" t="s">
        <v>20</v>
      </c>
      <c r="D21" s="9" t="s">
        <v>21</v>
      </c>
      <c r="E21" s="8" t="s">
        <v>22</v>
      </c>
      <c r="F21" s="8" t="s">
        <v>23</v>
      </c>
      <c r="G21" s="49">
        <v>1</v>
      </c>
      <c r="H21" s="49">
        <v>2</v>
      </c>
      <c r="I21" s="49">
        <v>3</v>
      </c>
      <c r="J21" s="49">
        <v>4</v>
      </c>
      <c r="K21" s="49">
        <v>5</v>
      </c>
      <c r="L21" s="49">
        <v>6</v>
      </c>
      <c r="M21" s="49" t="s">
        <v>145</v>
      </c>
      <c r="N21" s="51" t="s">
        <v>493</v>
      </c>
      <c r="O21" s="49">
        <v>1</v>
      </c>
      <c r="P21" s="49">
        <v>2</v>
      </c>
      <c r="Q21" s="49">
        <v>3</v>
      </c>
      <c r="R21" s="49">
        <v>4</v>
      </c>
      <c r="S21" s="49">
        <v>5</v>
      </c>
      <c r="T21" s="49">
        <v>6</v>
      </c>
      <c r="U21" s="49" t="s">
        <v>146</v>
      </c>
      <c r="V21" s="51" t="s">
        <v>493</v>
      </c>
      <c r="W21" s="49" t="s">
        <v>150</v>
      </c>
      <c r="X21" s="51" t="s">
        <v>493</v>
      </c>
      <c r="Y21" s="51"/>
      <c r="Z21" s="49" t="s">
        <v>147</v>
      </c>
      <c r="AA21" s="49" t="s">
        <v>148</v>
      </c>
    </row>
    <row r="22" spans="1:29" x14ac:dyDescent="0.35">
      <c r="A22" s="42">
        <v>1</v>
      </c>
      <c r="B22" s="11">
        <v>231</v>
      </c>
      <c r="C22" s="12" t="s">
        <v>181</v>
      </c>
      <c r="D22" s="12" t="s">
        <v>172</v>
      </c>
      <c r="E22" s="11" t="s">
        <v>298</v>
      </c>
      <c r="F22" s="11" t="s">
        <v>27</v>
      </c>
      <c r="G22" s="42">
        <v>97</v>
      </c>
      <c r="H22" s="42">
        <v>99</v>
      </c>
      <c r="I22" s="42">
        <v>99</v>
      </c>
      <c r="J22" s="42">
        <v>100</v>
      </c>
      <c r="K22" s="42">
        <v>99</v>
      </c>
      <c r="L22" s="42">
        <v>99</v>
      </c>
      <c r="M22" s="42">
        <v>593</v>
      </c>
      <c r="N22" s="42">
        <v>42</v>
      </c>
      <c r="O22" s="42">
        <v>99</v>
      </c>
      <c r="P22" s="42">
        <v>100</v>
      </c>
      <c r="Q22" s="42">
        <v>100</v>
      </c>
      <c r="R22" s="42">
        <v>99</v>
      </c>
      <c r="S22" s="42">
        <v>100</v>
      </c>
      <c r="T22" s="42">
        <v>98</v>
      </c>
      <c r="U22" s="42">
        <v>596</v>
      </c>
      <c r="V22" s="42">
        <v>44</v>
      </c>
      <c r="W22" s="42">
        <f t="shared" ref="W22:W53" si="0">U22+M22</f>
        <v>1189</v>
      </c>
      <c r="X22" s="42">
        <f t="shared" ref="X22:X53" si="1">V22+N22</f>
        <v>86</v>
      </c>
      <c r="Z22" s="54">
        <v>100.5</v>
      </c>
      <c r="AA22" s="54">
        <f t="shared" ref="AA22:AA29" si="2">Z22+W22</f>
        <v>1289.5</v>
      </c>
      <c r="AB22" s="52"/>
      <c r="AC22" s="52"/>
    </row>
    <row r="23" spans="1:29" x14ac:dyDescent="0.35">
      <c r="A23" s="42">
        <v>2</v>
      </c>
      <c r="B23" s="11">
        <v>168</v>
      </c>
      <c r="C23" s="12" t="s">
        <v>46</v>
      </c>
      <c r="D23" s="12" t="s">
        <v>47</v>
      </c>
      <c r="E23" s="11"/>
      <c r="F23" s="11" t="s">
        <v>27</v>
      </c>
      <c r="G23" s="42">
        <v>99</v>
      </c>
      <c r="H23" s="42">
        <v>100</v>
      </c>
      <c r="I23" s="42">
        <v>98</v>
      </c>
      <c r="J23" s="42">
        <v>99</v>
      </c>
      <c r="K23" s="42">
        <v>100</v>
      </c>
      <c r="L23" s="42">
        <v>98</v>
      </c>
      <c r="M23" s="42">
        <v>594</v>
      </c>
      <c r="N23" s="42">
        <v>47</v>
      </c>
      <c r="O23" s="42">
        <v>100</v>
      </c>
      <c r="P23" s="42">
        <v>99</v>
      </c>
      <c r="Q23" s="42">
        <v>100</v>
      </c>
      <c r="R23" s="42">
        <v>99</v>
      </c>
      <c r="S23" s="42">
        <v>96</v>
      </c>
      <c r="T23" s="42">
        <v>99</v>
      </c>
      <c r="U23" s="42">
        <v>593</v>
      </c>
      <c r="V23" s="42">
        <v>48</v>
      </c>
      <c r="W23" s="42">
        <f t="shared" si="0"/>
        <v>1187</v>
      </c>
      <c r="X23" s="42">
        <f t="shared" si="1"/>
        <v>95</v>
      </c>
      <c r="Z23" s="54">
        <v>100.7</v>
      </c>
      <c r="AA23" s="54">
        <f t="shared" si="2"/>
        <v>1287.7</v>
      </c>
      <c r="AB23" s="52"/>
      <c r="AC23" s="52"/>
    </row>
    <row r="24" spans="1:29" x14ac:dyDescent="0.35">
      <c r="A24" s="42">
        <v>3</v>
      </c>
      <c r="B24" s="11">
        <v>226</v>
      </c>
      <c r="C24" s="12" t="s">
        <v>202</v>
      </c>
      <c r="D24" s="12" t="s">
        <v>182</v>
      </c>
      <c r="E24" s="11"/>
      <c r="F24" s="11" t="s">
        <v>27</v>
      </c>
      <c r="G24" s="42">
        <v>99</v>
      </c>
      <c r="H24" s="42">
        <v>99</v>
      </c>
      <c r="I24" s="42">
        <v>100</v>
      </c>
      <c r="J24" s="42">
        <v>98</v>
      </c>
      <c r="K24" s="42">
        <v>99</v>
      </c>
      <c r="L24" s="42">
        <v>98</v>
      </c>
      <c r="M24" s="42">
        <v>593</v>
      </c>
      <c r="N24" s="42">
        <v>46</v>
      </c>
      <c r="O24" s="42">
        <v>100</v>
      </c>
      <c r="P24" s="42">
        <v>100</v>
      </c>
      <c r="Q24" s="42">
        <v>98</v>
      </c>
      <c r="R24" s="42">
        <v>97</v>
      </c>
      <c r="S24" s="42">
        <v>99</v>
      </c>
      <c r="T24" s="42">
        <v>99</v>
      </c>
      <c r="U24" s="42">
        <v>593</v>
      </c>
      <c r="V24" s="42">
        <v>46</v>
      </c>
      <c r="W24" s="42">
        <f t="shared" si="0"/>
        <v>1186</v>
      </c>
      <c r="X24" s="42">
        <f t="shared" si="1"/>
        <v>92</v>
      </c>
      <c r="Z24" s="54">
        <v>100.9</v>
      </c>
      <c r="AA24" s="54">
        <f t="shared" si="2"/>
        <v>1286.9000000000001</v>
      </c>
      <c r="AB24" s="52"/>
      <c r="AC24" s="52"/>
    </row>
    <row r="25" spans="1:29" x14ac:dyDescent="0.35">
      <c r="A25" s="42">
        <v>4</v>
      </c>
      <c r="B25" s="11">
        <v>225</v>
      </c>
      <c r="C25" s="12" t="s">
        <v>187</v>
      </c>
      <c r="D25" s="12" t="s">
        <v>188</v>
      </c>
      <c r="E25" s="11"/>
      <c r="F25" s="11" t="s">
        <v>27</v>
      </c>
      <c r="G25" s="42">
        <v>96</v>
      </c>
      <c r="H25" s="42">
        <v>96</v>
      </c>
      <c r="I25" s="42">
        <v>99</v>
      </c>
      <c r="J25" s="42">
        <v>99</v>
      </c>
      <c r="K25" s="42">
        <v>99</v>
      </c>
      <c r="L25" s="42">
        <v>100</v>
      </c>
      <c r="M25" s="42">
        <v>589</v>
      </c>
      <c r="N25" s="42">
        <v>42</v>
      </c>
      <c r="O25" s="42">
        <v>97</v>
      </c>
      <c r="P25" s="42">
        <v>98</v>
      </c>
      <c r="Q25" s="42">
        <v>100</v>
      </c>
      <c r="R25" s="42">
        <v>99</v>
      </c>
      <c r="S25" s="42">
        <v>100</v>
      </c>
      <c r="T25" s="42">
        <v>99</v>
      </c>
      <c r="U25" s="42">
        <v>593</v>
      </c>
      <c r="V25" s="42">
        <v>43</v>
      </c>
      <c r="W25" s="42">
        <f t="shared" si="0"/>
        <v>1182</v>
      </c>
      <c r="X25" s="42">
        <f t="shared" si="1"/>
        <v>85</v>
      </c>
      <c r="Z25" s="54">
        <v>104.2</v>
      </c>
      <c r="AA25" s="54">
        <f t="shared" si="2"/>
        <v>1286.2</v>
      </c>
      <c r="AB25" s="52"/>
      <c r="AC25" s="52"/>
    </row>
    <row r="26" spans="1:29" x14ac:dyDescent="0.35">
      <c r="A26" s="42">
        <v>5</v>
      </c>
      <c r="B26" s="11">
        <v>219</v>
      </c>
      <c r="C26" s="12" t="s">
        <v>213</v>
      </c>
      <c r="D26" s="12" t="s">
        <v>214</v>
      </c>
      <c r="E26" s="11"/>
      <c r="F26" s="11" t="s">
        <v>27</v>
      </c>
      <c r="G26" s="42">
        <v>99</v>
      </c>
      <c r="H26" s="42">
        <v>100</v>
      </c>
      <c r="I26" s="42">
        <v>97</v>
      </c>
      <c r="J26" s="42">
        <v>98</v>
      </c>
      <c r="K26" s="42">
        <v>99</v>
      </c>
      <c r="L26" s="42">
        <v>100</v>
      </c>
      <c r="M26" s="42">
        <v>593</v>
      </c>
      <c r="N26" s="42">
        <v>50</v>
      </c>
      <c r="O26" s="42">
        <v>97</v>
      </c>
      <c r="P26" s="42">
        <v>99</v>
      </c>
      <c r="Q26" s="42">
        <v>97</v>
      </c>
      <c r="R26" s="42">
        <v>98</v>
      </c>
      <c r="S26" s="42">
        <v>99</v>
      </c>
      <c r="T26" s="42">
        <v>98</v>
      </c>
      <c r="U26" s="42">
        <v>588</v>
      </c>
      <c r="V26" s="42">
        <v>39</v>
      </c>
      <c r="W26" s="42">
        <f t="shared" si="0"/>
        <v>1181</v>
      </c>
      <c r="X26" s="42">
        <f t="shared" si="1"/>
        <v>89</v>
      </c>
      <c r="Z26" s="54">
        <v>104</v>
      </c>
      <c r="AA26" s="54">
        <f t="shared" si="2"/>
        <v>1285</v>
      </c>
      <c r="AB26" s="52"/>
      <c r="AC26" s="52"/>
    </row>
    <row r="27" spans="1:29" x14ac:dyDescent="0.35">
      <c r="A27" s="42">
        <v>6</v>
      </c>
      <c r="B27" s="11">
        <v>167</v>
      </c>
      <c r="C27" s="12" t="s">
        <v>206</v>
      </c>
      <c r="D27" s="12" t="s">
        <v>188</v>
      </c>
      <c r="E27" s="11"/>
      <c r="F27" s="11" t="s">
        <v>27</v>
      </c>
      <c r="G27" s="42">
        <v>99</v>
      </c>
      <c r="H27" s="42">
        <v>100</v>
      </c>
      <c r="I27" s="42">
        <v>97</v>
      </c>
      <c r="J27" s="42">
        <v>97</v>
      </c>
      <c r="K27" s="42">
        <v>100</v>
      </c>
      <c r="L27" s="42">
        <v>99</v>
      </c>
      <c r="M27" s="42">
        <v>592</v>
      </c>
      <c r="N27" s="42">
        <v>47</v>
      </c>
      <c r="O27" s="42">
        <v>98</v>
      </c>
      <c r="P27" s="42">
        <v>99</v>
      </c>
      <c r="Q27" s="42">
        <v>99</v>
      </c>
      <c r="R27" s="42">
        <v>96</v>
      </c>
      <c r="S27" s="42">
        <v>96</v>
      </c>
      <c r="T27" s="42">
        <v>99</v>
      </c>
      <c r="U27" s="42">
        <v>587</v>
      </c>
      <c r="V27" s="42">
        <v>36</v>
      </c>
      <c r="W27" s="42">
        <f t="shared" si="0"/>
        <v>1179</v>
      </c>
      <c r="X27" s="42">
        <f t="shared" si="1"/>
        <v>83</v>
      </c>
      <c r="Z27" s="54">
        <v>101.2</v>
      </c>
      <c r="AA27" s="54">
        <f t="shared" si="2"/>
        <v>1280.2</v>
      </c>
      <c r="AB27" s="52"/>
      <c r="AC27" s="52"/>
    </row>
    <row r="28" spans="1:29" x14ac:dyDescent="0.35">
      <c r="A28" s="42">
        <v>7</v>
      </c>
      <c r="B28" s="11">
        <v>229</v>
      </c>
      <c r="C28" s="12" t="s">
        <v>181</v>
      </c>
      <c r="D28" s="12" t="s">
        <v>182</v>
      </c>
      <c r="E28" s="11"/>
      <c r="F28" s="11" t="s">
        <v>27</v>
      </c>
      <c r="G28" s="42">
        <v>99</v>
      </c>
      <c r="H28" s="42">
        <v>97</v>
      </c>
      <c r="I28" s="42">
        <v>99</v>
      </c>
      <c r="J28" s="42">
        <v>97</v>
      </c>
      <c r="K28" s="42">
        <v>98</v>
      </c>
      <c r="L28" s="42">
        <v>98</v>
      </c>
      <c r="M28" s="42">
        <v>588</v>
      </c>
      <c r="N28" s="42">
        <v>43</v>
      </c>
      <c r="O28" s="42">
        <v>99</v>
      </c>
      <c r="P28" s="42">
        <v>99</v>
      </c>
      <c r="Q28" s="42">
        <v>99</v>
      </c>
      <c r="R28" s="42">
        <v>99</v>
      </c>
      <c r="S28" s="42">
        <v>97</v>
      </c>
      <c r="T28" s="42">
        <v>98</v>
      </c>
      <c r="U28" s="42">
        <v>591</v>
      </c>
      <c r="V28" s="42">
        <v>41</v>
      </c>
      <c r="W28" s="42">
        <f t="shared" si="0"/>
        <v>1179</v>
      </c>
      <c r="X28" s="42">
        <f t="shared" si="1"/>
        <v>84</v>
      </c>
      <c r="Z28" s="54">
        <v>101.1</v>
      </c>
      <c r="AA28" s="54">
        <f t="shared" si="2"/>
        <v>1280.0999999999999</v>
      </c>
      <c r="AB28" s="52"/>
      <c r="AC28" s="52"/>
    </row>
    <row r="29" spans="1:29" x14ac:dyDescent="0.35">
      <c r="A29" s="42">
        <v>8</v>
      </c>
      <c r="B29" s="11">
        <v>36</v>
      </c>
      <c r="C29" s="12" t="s">
        <v>209</v>
      </c>
      <c r="D29" s="39" t="s">
        <v>210</v>
      </c>
      <c r="E29" s="11" t="s">
        <v>297</v>
      </c>
      <c r="F29" s="11" t="s">
        <v>27</v>
      </c>
      <c r="G29" s="42">
        <v>96</v>
      </c>
      <c r="H29" s="42">
        <v>99</v>
      </c>
      <c r="I29" s="42">
        <v>98</v>
      </c>
      <c r="J29" s="42">
        <v>97</v>
      </c>
      <c r="K29" s="42">
        <v>99</v>
      </c>
      <c r="L29" s="42">
        <v>97</v>
      </c>
      <c r="M29" s="42">
        <v>586</v>
      </c>
      <c r="N29" s="42">
        <v>38</v>
      </c>
      <c r="O29" s="42">
        <v>99</v>
      </c>
      <c r="P29" s="42">
        <v>99</v>
      </c>
      <c r="Q29" s="42">
        <v>99</v>
      </c>
      <c r="R29" s="42">
        <v>98</v>
      </c>
      <c r="S29" s="42">
        <v>100</v>
      </c>
      <c r="T29" s="42">
        <v>97</v>
      </c>
      <c r="U29" s="42">
        <v>592</v>
      </c>
      <c r="V29" s="42">
        <v>46</v>
      </c>
      <c r="W29" s="42">
        <f t="shared" si="0"/>
        <v>1178</v>
      </c>
      <c r="X29" s="42">
        <f t="shared" si="1"/>
        <v>84</v>
      </c>
      <c r="Z29" s="54">
        <v>99.2</v>
      </c>
      <c r="AA29" s="54">
        <f t="shared" si="2"/>
        <v>1277.2</v>
      </c>
      <c r="AB29" s="52"/>
      <c r="AC29" s="52"/>
    </row>
    <row r="30" spans="1:29" x14ac:dyDescent="0.35">
      <c r="A30" s="42">
        <v>9</v>
      </c>
      <c r="B30" s="11">
        <v>136</v>
      </c>
      <c r="C30" s="12" t="s">
        <v>160</v>
      </c>
      <c r="D30" s="12" t="s">
        <v>161</v>
      </c>
      <c r="E30" s="11" t="s">
        <v>298</v>
      </c>
      <c r="F30" s="11" t="s">
        <v>27</v>
      </c>
      <c r="G30" s="42">
        <v>97</v>
      </c>
      <c r="H30" s="42">
        <v>97</v>
      </c>
      <c r="I30" s="42">
        <v>98</v>
      </c>
      <c r="J30" s="42">
        <v>99</v>
      </c>
      <c r="K30" s="42">
        <v>100</v>
      </c>
      <c r="L30" s="42">
        <v>96</v>
      </c>
      <c r="M30" s="42">
        <v>587</v>
      </c>
      <c r="N30" s="42">
        <v>40</v>
      </c>
      <c r="O30" s="42">
        <v>96</v>
      </c>
      <c r="P30" s="42">
        <v>98</v>
      </c>
      <c r="Q30" s="42">
        <v>99</v>
      </c>
      <c r="R30" s="42">
        <v>97</v>
      </c>
      <c r="S30" s="42">
        <v>99</v>
      </c>
      <c r="T30" s="42">
        <v>99</v>
      </c>
      <c r="U30" s="42">
        <v>588</v>
      </c>
      <c r="V30" s="42">
        <v>41</v>
      </c>
      <c r="W30" s="42">
        <f t="shared" si="0"/>
        <v>1175</v>
      </c>
      <c r="X30" s="42">
        <f t="shared" si="1"/>
        <v>81</v>
      </c>
      <c r="Z30" s="54"/>
      <c r="AA30" s="54"/>
      <c r="AB30" s="52"/>
      <c r="AC30" s="52"/>
    </row>
    <row r="31" spans="1:29" x14ac:dyDescent="0.35">
      <c r="A31" s="42">
        <v>10</v>
      </c>
      <c r="B31" s="11">
        <v>35</v>
      </c>
      <c r="C31" s="12" t="s">
        <v>203</v>
      </c>
      <c r="D31" s="12" t="s">
        <v>204</v>
      </c>
      <c r="E31" s="11" t="s">
        <v>297</v>
      </c>
      <c r="F31" s="11" t="s">
        <v>27</v>
      </c>
      <c r="G31" s="42">
        <v>99</v>
      </c>
      <c r="H31" s="42">
        <v>97</v>
      </c>
      <c r="I31" s="42">
        <v>99</v>
      </c>
      <c r="J31" s="42">
        <v>97</v>
      </c>
      <c r="K31" s="42">
        <v>95</v>
      </c>
      <c r="L31" s="42">
        <v>100</v>
      </c>
      <c r="M31" s="42">
        <v>587</v>
      </c>
      <c r="N31" s="42">
        <v>41</v>
      </c>
      <c r="O31" s="42">
        <v>97</v>
      </c>
      <c r="P31" s="42">
        <v>100</v>
      </c>
      <c r="Q31" s="42">
        <v>98</v>
      </c>
      <c r="R31" s="42">
        <v>97</v>
      </c>
      <c r="S31" s="42">
        <v>96</v>
      </c>
      <c r="T31" s="42">
        <v>99</v>
      </c>
      <c r="U31" s="42">
        <v>587</v>
      </c>
      <c r="V31" s="42">
        <v>38</v>
      </c>
      <c r="W31" s="42">
        <f t="shared" si="0"/>
        <v>1174</v>
      </c>
      <c r="X31" s="42">
        <f t="shared" si="1"/>
        <v>79</v>
      </c>
      <c r="Z31" s="54"/>
      <c r="AA31" s="54"/>
      <c r="AB31" s="52"/>
      <c r="AC31" s="52"/>
    </row>
    <row r="32" spans="1:29" x14ac:dyDescent="0.35">
      <c r="A32" s="42">
        <v>11</v>
      </c>
      <c r="B32" s="11">
        <v>97</v>
      </c>
      <c r="C32" s="12" t="s">
        <v>205</v>
      </c>
      <c r="D32" s="12" t="s">
        <v>167</v>
      </c>
      <c r="E32" s="11" t="s">
        <v>297</v>
      </c>
      <c r="F32" s="11" t="s">
        <v>38</v>
      </c>
      <c r="G32" s="42">
        <v>99</v>
      </c>
      <c r="H32" s="42">
        <v>97</v>
      </c>
      <c r="I32" s="42">
        <v>96</v>
      </c>
      <c r="J32" s="42">
        <v>98</v>
      </c>
      <c r="K32" s="42">
        <v>97</v>
      </c>
      <c r="L32" s="42">
        <v>99</v>
      </c>
      <c r="M32" s="42">
        <v>586</v>
      </c>
      <c r="N32" s="42">
        <v>36</v>
      </c>
      <c r="O32" s="42">
        <v>96</v>
      </c>
      <c r="P32" s="42">
        <v>100</v>
      </c>
      <c r="Q32" s="42">
        <v>98</v>
      </c>
      <c r="R32" s="42">
        <v>98</v>
      </c>
      <c r="S32" s="42">
        <v>96</v>
      </c>
      <c r="T32" s="42">
        <v>99</v>
      </c>
      <c r="U32" s="42">
        <v>587</v>
      </c>
      <c r="V32" s="42">
        <v>41</v>
      </c>
      <c r="W32" s="42">
        <f t="shared" si="0"/>
        <v>1173</v>
      </c>
      <c r="X32" s="42">
        <f t="shared" si="1"/>
        <v>77</v>
      </c>
      <c r="Z32" s="54"/>
      <c r="AA32" s="54"/>
      <c r="AB32" s="52"/>
      <c r="AC32" s="52"/>
    </row>
    <row r="33" spans="1:29" x14ac:dyDescent="0.35">
      <c r="A33" s="42">
        <v>12</v>
      </c>
      <c r="B33" s="11">
        <v>43</v>
      </c>
      <c r="C33" s="12" t="s">
        <v>217</v>
      </c>
      <c r="D33" s="12" t="s">
        <v>184</v>
      </c>
      <c r="E33" s="11"/>
      <c r="F33" s="11" t="s">
        <v>27</v>
      </c>
      <c r="G33" s="42">
        <v>95</v>
      </c>
      <c r="H33" s="42">
        <v>97</v>
      </c>
      <c r="I33" s="42">
        <v>97</v>
      </c>
      <c r="J33" s="42">
        <v>99</v>
      </c>
      <c r="K33" s="42">
        <v>98</v>
      </c>
      <c r="L33" s="42">
        <v>99</v>
      </c>
      <c r="M33" s="42">
        <v>585</v>
      </c>
      <c r="N33" s="42">
        <v>37</v>
      </c>
      <c r="O33" s="42">
        <v>97</v>
      </c>
      <c r="P33" s="42">
        <v>98</v>
      </c>
      <c r="Q33" s="42">
        <v>99</v>
      </c>
      <c r="R33" s="42">
        <v>99</v>
      </c>
      <c r="S33" s="42">
        <v>97</v>
      </c>
      <c r="T33" s="42">
        <v>97</v>
      </c>
      <c r="U33" s="42">
        <v>587</v>
      </c>
      <c r="V33" s="42">
        <v>40</v>
      </c>
      <c r="W33" s="42">
        <f t="shared" si="0"/>
        <v>1172</v>
      </c>
      <c r="X33" s="42">
        <f t="shared" si="1"/>
        <v>77</v>
      </c>
      <c r="Z33" s="54"/>
      <c r="AA33" s="54"/>
      <c r="AB33" s="52"/>
      <c r="AC33" s="52"/>
    </row>
    <row r="34" spans="1:29" x14ac:dyDescent="0.35">
      <c r="A34" s="42">
        <v>13</v>
      </c>
      <c r="B34" s="11">
        <v>141</v>
      </c>
      <c r="C34" s="12" t="s">
        <v>196</v>
      </c>
      <c r="D34" s="12" t="s">
        <v>197</v>
      </c>
      <c r="E34" s="11" t="s">
        <v>298</v>
      </c>
      <c r="F34" s="11" t="s">
        <v>27</v>
      </c>
      <c r="G34" s="42">
        <v>95</v>
      </c>
      <c r="H34" s="42">
        <v>97</v>
      </c>
      <c r="I34" s="42">
        <v>96</v>
      </c>
      <c r="J34" s="42">
        <v>99</v>
      </c>
      <c r="K34" s="42">
        <v>97</v>
      </c>
      <c r="L34" s="42">
        <v>98</v>
      </c>
      <c r="M34" s="42">
        <v>582</v>
      </c>
      <c r="N34" s="42">
        <v>34</v>
      </c>
      <c r="O34" s="42">
        <v>97</v>
      </c>
      <c r="P34" s="42">
        <v>99</v>
      </c>
      <c r="Q34" s="42">
        <v>98</v>
      </c>
      <c r="R34" s="42">
        <v>98</v>
      </c>
      <c r="S34" s="42">
        <v>98</v>
      </c>
      <c r="T34" s="42">
        <v>96</v>
      </c>
      <c r="U34" s="42">
        <v>586</v>
      </c>
      <c r="V34" s="42">
        <v>37</v>
      </c>
      <c r="W34" s="42">
        <f t="shared" si="0"/>
        <v>1168</v>
      </c>
      <c r="X34" s="42">
        <f t="shared" si="1"/>
        <v>71</v>
      </c>
      <c r="Z34" s="54"/>
      <c r="AA34" s="54"/>
      <c r="AB34" s="52"/>
      <c r="AC34" s="52"/>
    </row>
    <row r="35" spans="1:29" x14ac:dyDescent="0.35">
      <c r="A35" s="42">
        <v>14</v>
      </c>
      <c r="B35" s="11">
        <v>211</v>
      </c>
      <c r="C35" s="12" t="s">
        <v>175</v>
      </c>
      <c r="D35" s="12" t="s">
        <v>167</v>
      </c>
      <c r="E35" s="11" t="s">
        <v>26</v>
      </c>
      <c r="F35" s="11" t="s">
        <v>27</v>
      </c>
      <c r="G35" s="42">
        <v>99</v>
      </c>
      <c r="H35" s="42">
        <v>97</v>
      </c>
      <c r="I35" s="42">
        <v>97</v>
      </c>
      <c r="J35" s="42">
        <v>94</v>
      </c>
      <c r="K35" s="42">
        <v>98</v>
      </c>
      <c r="L35" s="42">
        <v>95</v>
      </c>
      <c r="M35" s="42">
        <v>580</v>
      </c>
      <c r="N35" s="42">
        <v>31</v>
      </c>
      <c r="O35" s="42">
        <v>99</v>
      </c>
      <c r="P35" s="42">
        <v>96</v>
      </c>
      <c r="Q35" s="42">
        <v>99</v>
      </c>
      <c r="R35" s="42">
        <v>98</v>
      </c>
      <c r="S35" s="42">
        <v>97</v>
      </c>
      <c r="T35" s="42">
        <v>98</v>
      </c>
      <c r="U35" s="42">
        <v>587</v>
      </c>
      <c r="V35" s="42">
        <v>40</v>
      </c>
      <c r="W35" s="42">
        <f t="shared" si="0"/>
        <v>1167</v>
      </c>
      <c r="X35" s="42">
        <f t="shared" si="1"/>
        <v>71</v>
      </c>
      <c r="Z35" s="54"/>
      <c r="AA35" s="54"/>
      <c r="AB35" s="52"/>
      <c r="AC35" s="52"/>
    </row>
    <row r="36" spans="1:29" x14ac:dyDescent="0.35">
      <c r="A36" s="42">
        <v>15</v>
      </c>
      <c r="B36" s="11">
        <v>233</v>
      </c>
      <c r="C36" s="12" t="s">
        <v>178</v>
      </c>
      <c r="D36" s="12" t="s">
        <v>167</v>
      </c>
      <c r="E36" s="11" t="s">
        <v>26</v>
      </c>
      <c r="F36" s="11" t="s">
        <v>27</v>
      </c>
      <c r="G36" s="42">
        <v>96</v>
      </c>
      <c r="H36" s="42">
        <v>99</v>
      </c>
      <c r="I36" s="42">
        <v>98</v>
      </c>
      <c r="J36" s="42">
        <v>98</v>
      </c>
      <c r="K36" s="42">
        <v>96</v>
      </c>
      <c r="L36" s="42">
        <v>98</v>
      </c>
      <c r="M36" s="42">
        <v>585</v>
      </c>
      <c r="N36" s="42">
        <v>39</v>
      </c>
      <c r="O36" s="42">
        <v>99</v>
      </c>
      <c r="P36" s="42">
        <v>95</v>
      </c>
      <c r="Q36" s="42">
        <v>96</v>
      </c>
      <c r="R36" s="42">
        <v>96</v>
      </c>
      <c r="S36" s="42">
        <v>99</v>
      </c>
      <c r="T36" s="42">
        <v>96</v>
      </c>
      <c r="U36" s="42">
        <v>581</v>
      </c>
      <c r="V36" s="42">
        <v>33</v>
      </c>
      <c r="W36" s="42">
        <f t="shared" si="0"/>
        <v>1166</v>
      </c>
      <c r="X36" s="42">
        <f t="shared" si="1"/>
        <v>72</v>
      </c>
      <c r="Z36" s="54"/>
      <c r="AA36" s="54"/>
      <c r="AB36" s="52"/>
      <c r="AC36" s="52"/>
    </row>
    <row r="37" spans="1:29" x14ac:dyDescent="0.35">
      <c r="A37" s="42">
        <v>16</v>
      </c>
      <c r="B37" s="11">
        <v>245</v>
      </c>
      <c r="C37" s="12" t="s">
        <v>464</v>
      </c>
      <c r="D37" s="12" t="s">
        <v>246</v>
      </c>
      <c r="E37" s="11" t="s">
        <v>297</v>
      </c>
      <c r="F37" s="11" t="s">
        <v>38</v>
      </c>
      <c r="G37" s="42">
        <v>97</v>
      </c>
      <c r="H37" s="42">
        <v>97</v>
      </c>
      <c r="I37" s="42">
        <v>95</v>
      </c>
      <c r="J37" s="42">
        <v>99</v>
      </c>
      <c r="K37" s="42">
        <v>95</v>
      </c>
      <c r="L37" s="42">
        <v>99</v>
      </c>
      <c r="M37" s="42">
        <v>582</v>
      </c>
      <c r="N37" s="42">
        <v>36</v>
      </c>
      <c r="O37" s="42">
        <v>96</v>
      </c>
      <c r="P37" s="42">
        <v>97</v>
      </c>
      <c r="Q37" s="42">
        <v>97</v>
      </c>
      <c r="R37" s="42">
        <v>100</v>
      </c>
      <c r="S37" s="42">
        <v>96</v>
      </c>
      <c r="T37" s="42">
        <v>98</v>
      </c>
      <c r="U37" s="42">
        <v>584</v>
      </c>
      <c r="V37" s="42">
        <v>34</v>
      </c>
      <c r="W37" s="42">
        <f t="shared" si="0"/>
        <v>1166</v>
      </c>
      <c r="X37" s="42">
        <f t="shared" si="1"/>
        <v>70</v>
      </c>
      <c r="Z37" s="54"/>
      <c r="AA37" s="54"/>
      <c r="AB37" s="52"/>
      <c r="AC37" s="52"/>
    </row>
    <row r="38" spans="1:29" x14ac:dyDescent="0.35">
      <c r="A38" s="42">
        <v>17</v>
      </c>
      <c r="B38" s="11">
        <v>115</v>
      </c>
      <c r="C38" s="12" t="s">
        <v>434</v>
      </c>
      <c r="D38" s="12" t="s">
        <v>514</v>
      </c>
      <c r="E38" s="11"/>
      <c r="F38" s="11" t="s">
        <v>27</v>
      </c>
      <c r="G38" s="42">
        <v>97</v>
      </c>
      <c r="H38" s="42">
        <v>99</v>
      </c>
      <c r="I38" s="42">
        <v>97</v>
      </c>
      <c r="J38" s="42">
        <v>95</v>
      </c>
      <c r="K38" s="42">
        <v>100</v>
      </c>
      <c r="L38" s="42">
        <v>97</v>
      </c>
      <c r="M38" s="42">
        <v>585</v>
      </c>
      <c r="N38" s="42">
        <v>35</v>
      </c>
      <c r="O38" s="42">
        <v>98</v>
      </c>
      <c r="P38" s="42">
        <v>96</v>
      </c>
      <c r="Q38" s="42">
        <v>96</v>
      </c>
      <c r="R38" s="42">
        <v>98</v>
      </c>
      <c r="S38" s="42">
        <v>95</v>
      </c>
      <c r="T38" s="42">
        <v>97</v>
      </c>
      <c r="U38" s="42">
        <v>580</v>
      </c>
      <c r="V38" s="42">
        <v>28</v>
      </c>
      <c r="W38" s="42">
        <f t="shared" si="0"/>
        <v>1165</v>
      </c>
      <c r="X38" s="42">
        <f t="shared" si="1"/>
        <v>63</v>
      </c>
      <c r="Z38" s="54"/>
      <c r="AA38" s="54"/>
      <c r="AB38" s="52"/>
      <c r="AC38" s="52"/>
    </row>
    <row r="39" spans="1:29" x14ac:dyDescent="0.35">
      <c r="A39" s="42">
        <v>18</v>
      </c>
      <c r="B39" s="11">
        <v>38</v>
      </c>
      <c r="C39" s="12" t="s">
        <v>164</v>
      </c>
      <c r="D39" s="12" t="s">
        <v>165</v>
      </c>
      <c r="E39" s="11" t="s">
        <v>26</v>
      </c>
      <c r="F39" s="11" t="s">
        <v>27</v>
      </c>
      <c r="G39" s="42">
        <v>97</v>
      </c>
      <c r="H39" s="42">
        <v>96</v>
      </c>
      <c r="I39" s="42">
        <v>97</v>
      </c>
      <c r="J39" s="42">
        <v>98</v>
      </c>
      <c r="K39" s="42">
        <v>95</v>
      </c>
      <c r="L39" s="42">
        <v>96</v>
      </c>
      <c r="M39" s="42">
        <v>579</v>
      </c>
      <c r="N39" s="42">
        <v>28</v>
      </c>
      <c r="O39" s="42">
        <v>99</v>
      </c>
      <c r="P39" s="42">
        <v>96</v>
      </c>
      <c r="Q39" s="42">
        <v>98</v>
      </c>
      <c r="R39" s="42">
        <v>96</v>
      </c>
      <c r="S39" s="42">
        <v>96</v>
      </c>
      <c r="T39" s="42">
        <v>100</v>
      </c>
      <c r="U39" s="42">
        <v>585</v>
      </c>
      <c r="V39" s="42">
        <v>39</v>
      </c>
      <c r="W39" s="42">
        <f t="shared" si="0"/>
        <v>1164</v>
      </c>
      <c r="X39" s="42">
        <f t="shared" si="1"/>
        <v>67</v>
      </c>
      <c r="Z39" s="54"/>
      <c r="AA39" s="54"/>
      <c r="AB39" s="52"/>
      <c r="AC39" s="52"/>
    </row>
    <row r="40" spans="1:29" x14ac:dyDescent="0.35">
      <c r="A40" s="42">
        <v>19</v>
      </c>
      <c r="B40" s="11">
        <v>28</v>
      </c>
      <c r="C40" s="12" t="s">
        <v>250</v>
      </c>
      <c r="D40" s="12" t="s">
        <v>246</v>
      </c>
      <c r="E40" s="11"/>
      <c r="F40" s="11" t="s">
        <v>27</v>
      </c>
      <c r="G40" s="42">
        <v>95</v>
      </c>
      <c r="H40" s="42">
        <v>97</v>
      </c>
      <c r="I40" s="42">
        <v>98</v>
      </c>
      <c r="J40" s="42">
        <v>96</v>
      </c>
      <c r="K40" s="42">
        <v>97</v>
      </c>
      <c r="L40" s="42">
        <v>97</v>
      </c>
      <c r="M40" s="42">
        <v>580</v>
      </c>
      <c r="N40" s="42">
        <v>37</v>
      </c>
      <c r="O40" s="42">
        <v>96</v>
      </c>
      <c r="P40" s="42">
        <v>96</v>
      </c>
      <c r="Q40" s="42">
        <v>97</v>
      </c>
      <c r="R40" s="42">
        <v>96</v>
      </c>
      <c r="S40" s="42">
        <v>98</v>
      </c>
      <c r="T40" s="42">
        <v>97</v>
      </c>
      <c r="U40" s="42">
        <v>580</v>
      </c>
      <c r="V40" s="42">
        <v>31</v>
      </c>
      <c r="W40" s="42">
        <f t="shared" si="0"/>
        <v>1160</v>
      </c>
      <c r="X40" s="42">
        <f t="shared" si="1"/>
        <v>68</v>
      </c>
      <c r="Z40" s="54"/>
      <c r="AA40" s="54"/>
      <c r="AB40" s="52"/>
      <c r="AC40" s="52"/>
    </row>
    <row r="41" spans="1:29" x14ac:dyDescent="0.35">
      <c r="A41" s="42">
        <v>20</v>
      </c>
      <c r="B41" s="11">
        <v>122</v>
      </c>
      <c r="C41" s="12" t="s">
        <v>125</v>
      </c>
      <c r="D41" s="12" t="s">
        <v>226</v>
      </c>
      <c r="E41" s="11" t="s">
        <v>26</v>
      </c>
      <c r="F41" s="11" t="s">
        <v>27</v>
      </c>
      <c r="G41" s="42">
        <v>96</v>
      </c>
      <c r="H41" s="42">
        <v>99</v>
      </c>
      <c r="I41" s="42">
        <v>99</v>
      </c>
      <c r="J41" s="42">
        <v>93</v>
      </c>
      <c r="K41" s="42">
        <v>98</v>
      </c>
      <c r="L41" s="42">
        <v>95</v>
      </c>
      <c r="M41" s="42">
        <v>580</v>
      </c>
      <c r="N41" s="42">
        <v>33</v>
      </c>
      <c r="O41" s="42">
        <v>97</v>
      </c>
      <c r="P41" s="42">
        <v>96</v>
      </c>
      <c r="Q41" s="42">
        <v>95</v>
      </c>
      <c r="R41" s="42">
        <v>97</v>
      </c>
      <c r="S41" s="42">
        <v>97</v>
      </c>
      <c r="T41" s="42">
        <v>98</v>
      </c>
      <c r="U41" s="42">
        <v>580</v>
      </c>
      <c r="V41" s="42">
        <v>34</v>
      </c>
      <c r="W41" s="42">
        <f t="shared" si="0"/>
        <v>1160</v>
      </c>
      <c r="X41" s="42">
        <f t="shared" si="1"/>
        <v>67</v>
      </c>
      <c r="Z41" s="54"/>
      <c r="AA41" s="54"/>
      <c r="AB41" s="52"/>
      <c r="AC41" s="52"/>
    </row>
    <row r="42" spans="1:29" x14ac:dyDescent="0.35">
      <c r="A42" s="42">
        <v>21</v>
      </c>
      <c r="B42" s="11">
        <v>49</v>
      </c>
      <c r="C42" s="38" t="s">
        <v>185</v>
      </c>
      <c r="D42" s="12" t="s">
        <v>186</v>
      </c>
      <c r="E42" s="11" t="s">
        <v>26</v>
      </c>
      <c r="F42" s="11" t="s">
        <v>27</v>
      </c>
      <c r="G42" s="42">
        <v>100</v>
      </c>
      <c r="H42" s="42">
        <v>95</v>
      </c>
      <c r="I42" s="42">
        <v>91</v>
      </c>
      <c r="J42" s="42">
        <v>98</v>
      </c>
      <c r="K42" s="42">
        <v>95</v>
      </c>
      <c r="L42" s="42">
        <v>98</v>
      </c>
      <c r="M42" s="42">
        <v>577</v>
      </c>
      <c r="N42" s="42">
        <v>28</v>
      </c>
      <c r="O42" s="42">
        <v>99</v>
      </c>
      <c r="P42" s="42">
        <v>96</v>
      </c>
      <c r="Q42" s="42">
        <v>97</v>
      </c>
      <c r="R42" s="42">
        <v>96</v>
      </c>
      <c r="S42" s="42">
        <v>98</v>
      </c>
      <c r="T42" s="42">
        <v>97</v>
      </c>
      <c r="U42" s="42">
        <v>583</v>
      </c>
      <c r="V42" s="42">
        <v>37</v>
      </c>
      <c r="W42" s="42">
        <f t="shared" si="0"/>
        <v>1160</v>
      </c>
      <c r="X42" s="42">
        <f t="shared" si="1"/>
        <v>65</v>
      </c>
      <c r="Z42" s="54"/>
      <c r="AA42" s="54"/>
      <c r="AB42" s="52"/>
      <c r="AC42" s="52"/>
    </row>
    <row r="43" spans="1:29" x14ac:dyDescent="0.35">
      <c r="A43" s="42">
        <v>22</v>
      </c>
      <c r="B43" s="11">
        <v>34</v>
      </c>
      <c r="C43" s="12" t="s">
        <v>169</v>
      </c>
      <c r="D43" s="12" t="s">
        <v>170</v>
      </c>
      <c r="E43" s="11" t="s">
        <v>297</v>
      </c>
      <c r="F43" s="11" t="s">
        <v>27</v>
      </c>
      <c r="G43" s="42">
        <v>96</v>
      </c>
      <c r="H43" s="42">
        <v>97</v>
      </c>
      <c r="I43" s="42">
        <v>96</v>
      </c>
      <c r="J43" s="42">
        <v>95</v>
      </c>
      <c r="K43" s="42">
        <v>97</v>
      </c>
      <c r="L43" s="42">
        <v>95</v>
      </c>
      <c r="M43" s="42">
        <v>576</v>
      </c>
      <c r="N43" s="42">
        <v>28</v>
      </c>
      <c r="O43" s="42">
        <v>100</v>
      </c>
      <c r="P43" s="42">
        <v>95</v>
      </c>
      <c r="Q43" s="42">
        <v>96</v>
      </c>
      <c r="R43" s="42">
        <v>95</v>
      </c>
      <c r="S43" s="42">
        <v>98</v>
      </c>
      <c r="T43" s="42">
        <v>99</v>
      </c>
      <c r="U43" s="42">
        <v>583</v>
      </c>
      <c r="V43" s="42">
        <v>36</v>
      </c>
      <c r="W43" s="42">
        <f t="shared" si="0"/>
        <v>1159</v>
      </c>
      <c r="X43" s="42">
        <f t="shared" si="1"/>
        <v>64</v>
      </c>
      <c r="Z43" s="52"/>
      <c r="AA43" s="52"/>
      <c r="AB43" s="52"/>
      <c r="AC43" s="52"/>
    </row>
    <row r="44" spans="1:29" x14ac:dyDescent="0.35">
      <c r="A44" s="42">
        <v>23</v>
      </c>
      <c r="B44" s="11">
        <v>170</v>
      </c>
      <c r="C44" s="12" t="s">
        <v>200</v>
      </c>
      <c r="D44" s="12" t="s">
        <v>201</v>
      </c>
      <c r="E44" s="11" t="s">
        <v>26</v>
      </c>
      <c r="F44" s="11" t="s">
        <v>27</v>
      </c>
      <c r="G44" s="42">
        <v>98</v>
      </c>
      <c r="H44" s="42">
        <v>92</v>
      </c>
      <c r="I44" s="42">
        <v>95</v>
      </c>
      <c r="J44" s="42">
        <v>99</v>
      </c>
      <c r="K44" s="42">
        <v>93</v>
      </c>
      <c r="L44" s="42">
        <v>98</v>
      </c>
      <c r="M44" s="42">
        <v>575</v>
      </c>
      <c r="N44" s="42">
        <v>29</v>
      </c>
      <c r="O44" s="42">
        <v>95</v>
      </c>
      <c r="P44" s="42">
        <v>96</v>
      </c>
      <c r="Q44" s="42">
        <v>97</v>
      </c>
      <c r="R44" s="42">
        <v>98</v>
      </c>
      <c r="S44" s="42">
        <v>98</v>
      </c>
      <c r="T44" s="42">
        <v>99</v>
      </c>
      <c r="U44" s="42">
        <v>583</v>
      </c>
      <c r="V44" s="42">
        <v>35</v>
      </c>
      <c r="W44" s="42">
        <f t="shared" si="0"/>
        <v>1158</v>
      </c>
      <c r="X44" s="42">
        <f t="shared" si="1"/>
        <v>64</v>
      </c>
      <c r="Z44" s="52"/>
      <c r="AA44" s="52"/>
      <c r="AB44" s="52"/>
      <c r="AC44" s="52"/>
    </row>
    <row r="45" spans="1:29" x14ac:dyDescent="0.35">
      <c r="A45" s="42">
        <v>24</v>
      </c>
      <c r="B45" s="11">
        <v>208</v>
      </c>
      <c r="C45" s="12" t="s">
        <v>152</v>
      </c>
      <c r="D45" s="12" t="s">
        <v>153</v>
      </c>
      <c r="E45" s="11" t="s">
        <v>297</v>
      </c>
      <c r="F45" s="11" t="s">
        <v>27</v>
      </c>
      <c r="G45" s="42">
        <v>96</v>
      </c>
      <c r="H45" s="42">
        <v>99</v>
      </c>
      <c r="I45" s="42">
        <v>92</v>
      </c>
      <c r="J45" s="42">
        <v>97</v>
      </c>
      <c r="K45" s="42">
        <v>96</v>
      </c>
      <c r="L45" s="42">
        <v>96</v>
      </c>
      <c r="M45" s="42">
        <v>576</v>
      </c>
      <c r="N45" s="42">
        <v>37</v>
      </c>
      <c r="O45" s="42">
        <v>97</v>
      </c>
      <c r="P45" s="42">
        <v>96</v>
      </c>
      <c r="Q45" s="42">
        <v>99</v>
      </c>
      <c r="R45" s="42">
        <v>96</v>
      </c>
      <c r="S45" s="42">
        <v>97</v>
      </c>
      <c r="T45" s="42">
        <v>96</v>
      </c>
      <c r="U45" s="42">
        <v>581</v>
      </c>
      <c r="V45" s="42">
        <v>27</v>
      </c>
      <c r="W45" s="42">
        <f t="shared" si="0"/>
        <v>1157</v>
      </c>
      <c r="X45" s="42">
        <f t="shared" si="1"/>
        <v>64</v>
      </c>
      <c r="Z45" s="52"/>
      <c r="AA45" s="52"/>
      <c r="AB45" s="52"/>
      <c r="AC45" s="52"/>
    </row>
    <row r="46" spans="1:29" x14ac:dyDescent="0.35">
      <c r="A46" s="42">
        <v>25</v>
      </c>
      <c r="B46" s="11">
        <v>5</v>
      </c>
      <c r="C46" s="12" t="s">
        <v>224</v>
      </c>
      <c r="D46" s="12" t="s">
        <v>186</v>
      </c>
      <c r="E46" s="11" t="s">
        <v>37</v>
      </c>
      <c r="F46" s="11" t="s">
        <v>27</v>
      </c>
      <c r="G46" s="42">
        <v>94</v>
      </c>
      <c r="H46" s="42">
        <v>95</v>
      </c>
      <c r="I46" s="42">
        <v>96</v>
      </c>
      <c r="J46" s="42">
        <v>93</v>
      </c>
      <c r="K46" s="42">
        <v>96</v>
      </c>
      <c r="L46" s="42">
        <v>98</v>
      </c>
      <c r="M46" s="42">
        <v>572</v>
      </c>
      <c r="N46" s="42">
        <v>26</v>
      </c>
      <c r="O46" s="42">
        <v>97</v>
      </c>
      <c r="P46" s="42">
        <v>98</v>
      </c>
      <c r="Q46" s="42">
        <v>99</v>
      </c>
      <c r="R46" s="42">
        <v>93</v>
      </c>
      <c r="S46" s="42">
        <v>96</v>
      </c>
      <c r="T46" s="42">
        <v>98</v>
      </c>
      <c r="U46" s="42">
        <v>581</v>
      </c>
      <c r="V46" s="42">
        <v>31</v>
      </c>
      <c r="W46" s="42">
        <f t="shared" si="0"/>
        <v>1153</v>
      </c>
      <c r="X46" s="42">
        <f t="shared" si="1"/>
        <v>57</v>
      </c>
      <c r="Z46" s="52"/>
      <c r="AA46" s="52"/>
      <c r="AB46" s="52"/>
      <c r="AC46" s="52"/>
    </row>
    <row r="47" spans="1:29" x14ac:dyDescent="0.35">
      <c r="A47" s="42">
        <v>26</v>
      </c>
      <c r="B47" s="11">
        <v>31</v>
      </c>
      <c r="C47" s="12" t="s">
        <v>189</v>
      </c>
      <c r="D47" s="12" t="s">
        <v>190</v>
      </c>
      <c r="E47" s="11" t="s">
        <v>37</v>
      </c>
      <c r="F47" s="11" t="s">
        <v>27</v>
      </c>
      <c r="G47" s="42">
        <v>97</v>
      </c>
      <c r="H47" s="42">
        <v>95</v>
      </c>
      <c r="I47" s="42">
        <v>98</v>
      </c>
      <c r="J47" s="42">
        <v>94</v>
      </c>
      <c r="K47" s="42">
        <v>98</v>
      </c>
      <c r="L47" s="42">
        <v>96</v>
      </c>
      <c r="M47" s="42">
        <v>578</v>
      </c>
      <c r="N47" s="42">
        <v>32</v>
      </c>
      <c r="O47" s="42">
        <v>93</v>
      </c>
      <c r="P47" s="42">
        <v>96</v>
      </c>
      <c r="Q47" s="42">
        <v>96</v>
      </c>
      <c r="R47" s="42">
        <v>97</v>
      </c>
      <c r="S47" s="42">
        <v>95</v>
      </c>
      <c r="T47" s="42">
        <v>97</v>
      </c>
      <c r="U47" s="42">
        <v>574</v>
      </c>
      <c r="V47" s="42">
        <v>31</v>
      </c>
      <c r="W47" s="42">
        <f t="shared" si="0"/>
        <v>1152</v>
      </c>
      <c r="X47" s="42">
        <f t="shared" si="1"/>
        <v>63</v>
      </c>
      <c r="Z47" s="52"/>
      <c r="AA47" s="52"/>
      <c r="AB47" s="52"/>
      <c r="AC47" s="52"/>
    </row>
    <row r="48" spans="1:29" x14ac:dyDescent="0.35">
      <c r="A48" s="42">
        <v>27</v>
      </c>
      <c r="B48" s="11">
        <v>203</v>
      </c>
      <c r="C48" s="12" t="s">
        <v>176</v>
      </c>
      <c r="D48" s="12" t="s">
        <v>177</v>
      </c>
      <c r="E48" s="11" t="s">
        <v>297</v>
      </c>
      <c r="F48" s="11" t="s">
        <v>27</v>
      </c>
      <c r="G48" s="42">
        <v>97</v>
      </c>
      <c r="H48" s="42">
        <v>95</v>
      </c>
      <c r="I48" s="42">
        <v>98</v>
      </c>
      <c r="J48" s="42">
        <v>95</v>
      </c>
      <c r="K48" s="42">
        <v>96</v>
      </c>
      <c r="L48" s="42">
        <v>96</v>
      </c>
      <c r="M48" s="42">
        <v>577</v>
      </c>
      <c r="N48" s="42">
        <v>27</v>
      </c>
      <c r="O48" s="42">
        <v>94</v>
      </c>
      <c r="P48" s="42">
        <v>96</v>
      </c>
      <c r="Q48" s="42">
        <v>94</v>
      </c>
      <c r="R48" s="42">
        <v>96</v>
      </c>
      <c r="S48" s="42">
        <v>96</v>
      </c>
      <c r="T48" s="42">
        <v>99</v>
      </c>
      <c r="U48" s="42">
        <v>575</v>
      </c>
      <c r="V48" s="42">
        <v>29</v>
      </c>
      <c r="W48" s="42">
        <f t="shared" si="0"/>
        <v>1152</v>
      </c>
      <c r="X48" s="42">
        <f t="shared" si="1"/>
        <v>56</v>
      </c>
      <c r="Z48" s="52"/>
      <c r="AA48" s="52"/>
      <c r="AB48" s="52"/>
      <c r="AC48" s="52"/>
    </row>
    <row r="49" spans="1:29" x14ac:dyDescent="0.35">
      <c r="A49" s="42">
        <v>28</v>
      </c>
      <c r="B49" s="11">
        <v>154</v>
      </c>
      <c r="C49" s="12" t="s">
        <v>156</v>
      </c>
      <c r="D49" s="12" t="s">
        <v>157</v>
      </c>
      <c r="E49" s="11" t="s">
        <v>37</v>
      </c>
      <c r="F49" s="11" t="s">
        <v>27</v>
      </c>
      <c r="G49" s="42">
        <v>96</v>
      </c>
      <c r="H49" s="42">
        <v>94</v>
      </c>
      <c r="I49" s="42">
        <v>95</v>
      </c>
      <c r="J49" s="42">
        <v>98</v>
      </c>
      <c r="K49" s="42">
        <v>97</v>
      </c>
      <c r="L49" s="42">
        <v>95</v>
      </c>
      <c r="M49" s="42">
        <v>575</v>
      </c>
      <c r="N49" s="42">
        <v>23</v>
      </c>
      <c r="O49" s="42">
        <v>95</v>
      </c>
      <c r="P49" s="42">
        <v>97</v>
      </c>
      <c r="Q49" s="42">
        <v>95</v>
      </c>
      <c r="R49" s="42">
        <v>96</v>
      </c>
      <c r="S49" s="42">
        <v>97</v>
      </c>
      <c r="T49" s="42">
        <v>96</v>
      </c>
      <c r="U49" s="42">
        <v>576</v>
      </c>
      <c r="V49" s="42">
        <v>25</v>
      </c>
      <c r="W49" s="42">
        <f t="shared" si="0"/>
        <v>1151</v>
      </c>
      <c r="X49" s="42">
        <f t="shared" si="1"/>
        <v>48</v>
      </c>
      <c r="Z49" s="52"/>
      <c r="AA49" s="52"/>
      <c r="AB49" s="52"/>
      <c r="AC49" s="52"/>
    </row>
    <row r="50" spans="1:29" x14ac:dyDescent="0.35">
      <c r="A50" s="42">
        <v>29</v>
      </c>
      <c r="B50" s="11">
        <v>146</v>
      </c>
      <c r="C50" s="12" t="s">
        <v>162</v>
      </c>
      <c r="D50" s="12" t="s">
        <v>163</v>
      </c>
      <c r="E50" s="11" t="s">
        <v>37</v>
      </c>
      <c r="F50" s="11" t="s">
        <v>27</v>
      </c>
      <c r="G50" s="42">
        <v>92</v>
      </c>
      <c r="H50" s="42">
        <v>96</v>
      </c>
      <c r="I50" s="42">
        <v>97</v>
      </c>
      <c r="J50" s="42">
        <v>97</v>
      </c>
      <c r="K50" s="42">
        <v>97</v>
      </c>
      <c r="L50" s="42">
        <v>95</v>
      </c>
      <c r="M50" s="42">
        <v>574</v>
      </c>
      <c r="N50" s="42">
        <v>25</v>
      </c>
      <c r="O50" s="42">
        <v>97</v>
      </c>
      <c r="P50" s="42">
        <v>95</v>
      </c>
      <c r="Q50" s="42">
        <v>96</v>
      </c>
      <c r="R50" s="42">
        <v>94</v>
      </c>
      <c r="S50" s="42">
        <v>96</v>
      </c>
      <c r="T50" s="42">
        <v>98</v>
      </c>
      <c r="U50" s="42">
        <v>576</v>
      </c>
      <c r="V50" s="42">
        <v>31</v>
      </c>
      <c r="W50" s="42">
        <f t="shared" si="0"/>
        <v>1150</v>
      </c>
      <c r="X50" s="42">
        <f t="shared" si="1"/>
        <v>56</v>
      </c>
      <c r="Z50" s="52"/>
      <c r="AA50" s="52"/>
      <c r="AB50" s="52"/>
      <c r="AC50" s="52"/>
    </row>
    <row r="51" spans="1:29" x14ac:dyDescent="0.35">
      <c r="A51" s="42">
        <v>30</v>
      </c>
      <c r="B51" s="11">
        <v>151</v>
      </c>
      <c r="C51" s="12" t="s">
        <v>173</v>
      </c>
      <c r="D51" s="12" t="s">
        <v>174</v>
      </c>
      <c r="E51" s="11" t="s">
        <v>37</v>
      </c>
      <c r="F51" s="11" t="s">
        <v>27</v>
      </c>
      <c r="G51" s="42">
        <v>96</v>
      </c>
      <c r="H51" s="42">
        <v>97</v>
      </c>
      <c r="I51" s="42">
        <v>93</v>
      </c>
      <c r="J51" s="42">
        <v>94</v>
      </c>
      <c r="K51" s="42">
        <v>95</v>
      </c>
      <c r="L51" s="42">
        <v>98</v>
      </c>
      <c r="M51" s="42">
        <v>573</v>
      </c>
      <c r="N51" s="42">
        <v>26</v>
      </c>
      <c r="O51" s="42">
        <v>98</v>
      </c>
      <c r="P51" s="42">
        <v>98</v>
      </c>
      <c r="Q51" s="42">
        <v>93</v>
      </c>
      <c r="R51" s="42">
        <v>97</v>
      </c>
      <c r="S51" s="42">
        <v>97</v>
      </c>
      <c r="T51" s="42">
        <v>94</v>
      </c>
      <c r="U51" s="42">
        <v>577</v>
      </c>
      <c r="V51" s="42">
        <v>28</v>
      </c>
      <c r="W51" s="42">
        <f t="shared" si="0"/>
        <v>1150</v>
      </c>
      <c r="X51" s="42">
        <f t="shared" si="1"/>
        <v>54</v>
      </c>
      <c r="Z51" s="52"/>
      <c r="AA51" s="52"/>
      <c r="AB51" s="52"/>
      <c r="AC51" s="52"/>
    </row>
    <row r="52" spans="1:29" x14ac:dyDescent="0.35">
      <c r="A52" s="42">
        <v>31</v>
      </c>
      <c r="B52" s="11">
        <v>82</v>
      </c>
      <c r="C52" s="12" t="s">
        <v>93</v>
      </c>
      <c r="D52" s="12" t="s">
        <v>168</v>
      </c>
      <c r="E52" s="11" t="s">
        <v>297</v>
      </c>
      <c r="F52" s="11" t="s">
        <v>27</v>
      </c>
      <c r="G52" s="42">
        <v>95</v>
      </c>
      <c r="H52" s="42">
        <v>95</v>
      </c>
      <c r="I52" s="42">
        <v>97</v>
      </c>
      <c r="J52" s="42">
        <v>95</v>
      </c>
      <c r="K52" s="42">
        <v>95</v>
      </c>
      <c r="L52" s="42">
        <v>97</v>
      </c>
      <c r="M52" s="42">
        <v>574</v>
      </c>
      <c r="N52" s="42">
        <v>27</v>
      </c>
      <c r="O52" s="42">
        <v>96</v>
      </c>
      <c r="P52" s="42">
        <v>96</v>
      </c>
      <c r="Q52" s="42">
        <v>95</v>
      </c>
      <c r="R52" s="42">
        <v>93</v>
      </c>
      <c r="S52" s="42">
        <v>96</v>
      </c>
      <c r="T52" s="42">
        <v>98</v>
      </c>
      <c r="U52" s="42">
        <v>574</v>
      </c>
      <c r="V52" s="42">
        <v>28</v>
      </c>
      <c r="W52" s="42">
        <f t="shared" si="0"/>
        <v>1148</v>
      </c>
      <c r="X52" s="42">
        <f t="shared" si="1"/>
        <v>55</v>
      </c>
      <c r="Z52" s="52"/>
      <c r="AA52" s="52"/>
      <c r="AB52" s="52"/>
      <c r="AC52" s="52"/>
    </row>
    <row r="53" spans="1:29" x14ac:dyDescent="0.35">
      <c r="A53" s="42">
        <v>32</v>
      </c>
      <c r="B53" s="11">
        <v>183</v>
      </c>
      <c r="C53" s="12" t="s">
        <v>515</v>
      </c>
      <c r="D53" s="12" t="s">
        <v>516</v>
      </c>
      <c r="E53" s="11" t="s">
        <v>30</v>
      </c>
      <c r="F53" s="11" t="s">
        <v>30</v>
      </c>
      <c r="G53" s="42">
        <v>93</v>
      </c>
      <c r="H53" s="42">
        <v>99</v>
      </c>
      <c r="I53" s="42">
        <v>96</v>
      </c>
      <c r="J53" s="42">
        <v>96</v>
      </c>
      <c r="K53" s="42">
        <v>97</v>
      </c>
      <c r="L53" s="42">
        <v>94</v>
      </c>
      <c r="M53" s="42">
        <v>575</v>
      </c>
      <c r="N53" s="42">
        <v>27</v>
      </c>
      <c r="O53" s="42">
        <v>94</v>
      </c>
      <c r="P53" s="42">
        <v>96</v>
      </c>
      <c r="Q53" s="42">
        <v>97</v>
      </c>
      <c r="R53" s="42">
        <v>95</v>
      </c>
      <c r="S53" s="42">
        <v>94</v>
      </c>
      <c r="T53" s="42">
        <v>96</v>
      </c>
      <c r="U53" s="42">
        <v>572</v>
      </c>
      <c r="V53" s="42">
        <v>20</v>
      </c>
      <c r="W53" s="42">
        <f t="shared" si="0"/>
        <v>1147</v>
      </c>
      <c r="X53" s="42">
        <f t="shared" si="1"/>
        <v>47</v>
      </c>
      <c r="Z53" s="52"/>
      <c r="AA53" s="52"/>
      <c r="AB53" s="52"/>
      <c r="AC53" s="52"/>
    </row>
    <row r="54" spans="1:29" x14ac:dyDescent="0.35">
      <c r="A54" s="42">
        <v>33</v>
      </c>
      <c r="B54" s="11">
        <v>32</v>
      </c>
      <c r="C54" s="12" t="s">
        <v>241</v>
      </c>
      <c r="D54" s="12" t="s">
        <v>242</v>
      </c>
      <c r="E54" s="11" t="s">
        <v>26</v>
      </c>
      <c r="F54" s="11" t="s">
        <v>27</v>
      </c>
      <c r="G54" s="42">
        <v>92</v>
      </c>
      <c r="H54" s="42">
        <v>94</v>
      </c>
      <c r="I54" s="42">
        <v>98</v>
      </c>
      <c r="J54" s="42">
        <v>95</v>
      </c>
      <c r="K54" s="42">
        <v>94</v>
      </c>
      <c r="L54" s="42">
        <v>97</v>
      </c>
      <c r="M54" s="42">
        <v>570</v>
      </c>
      <c r="N54" s="42">
        <v>26</v>
      </c>
      <c r="O54" s="42">
        <v>96</v>
      </c>
      <c r="P54" s="42">
        <v>96</v>
      </c>
      <c r="Q54" s="42">
        <v>97</v>
      </c>
      <c r="R54" s="42">
        <v>96</v>
      </c>
      <c r="S54" s="42">
        <v>98</v>
      </c>
      <c r="T54" s="42">
        <v>93</v>
      </c>
      <c r="U54" s="42">
        <v>576</v>
      </c>
      <c r="V54" s="42">
        <v>28</v>
      </c>
      <c r="W54" s="42">
        <f t="shared" ref="W54:W86" si="3">U54+M54</f>
        <v>1146</v>
      </c>
      <c r="X54" s="42">
        <f t="shared" ref="X54:X86" si="4">V54+N54</f>
        <v>54</v>
      </c>
      <c r="Z54" s="52"/>
      <c r="AA54" s="52"/>
      <c r="AB54" s="52"/>
      <c r="AC54" s="52"/>
    </row>
    <row r="55" spans="1:29" x14ac:dyDescent="0.35">
      <c r="A55" s="42">
        <v>34</v>
      </c>
      <c r="B55" s="11">
        <v>182</v>
      </c>
      <c r="C55" s="12" t="s">
        <v>512</v>
      </c>
      <c r="D55" s="12" t="s">
        <v>513</v>
      </c>
      <c r="E55" s="11" t="s">
        <v>30</v>
      </c>
      <c r="F55" s="11" t="s">
        <v>30</v>
      </c>
      <c r="G55" s="42">
        <v>98</v>
      </c>
      <c r="H55" s="42">
        <v>94</v>
      </c>
      <c r="I55" s="42">
        <v>95</v>
      </c>
      <c r="J55" s="42">
        <v>96</v>
      </c>
      <c r="K55" s="42">
        <v>96</v>
      </c>
      <c r="L55" s="42">
        <v>94</v>
      </c>
      <c r="M55" s="42">
        <v>573</v>
      </c>
      <c r="N55" s="42">
        <v>22</v>
      </c>
      <c r="O55" s="42">
        <v>93</v>
      </c>
      <c r="P55" s="42">
        <v>96</v>
      </c>
      <c r="Q55" s="42">
        <v>97</v>
      </c>
      <c r="R55" s="42">
        <v>98</v>
      </c>
      <c r="S55" s="42">
        <v>94</v>
      </c>
      <c r="T55" s="42">
        <v>95</v>
      </c>
      <c r="U55" s="42">
        <v>573</v>
      </c>
      <c r="V55" s="42">
        <v>30</v>
      </c>
      <c r="W55" s="42">
        <f t="shared" si="3"/>
        <v>1146</v>
      </c>
      <c r="X55" s="42">
        <f t="shared" si="4"/>
        <v>52</v>
      </c>
      <c r="Z55" s="52"/>
      <c r="AA55" s="52"/>
      <c r="AB55" s="52"/>
      <c r="AC55" s="52"/>
    </row>
    <row r="56" spans="1:29" x14ac:dyDescent="0.35">
      <c r="A56" s="42">
        <v>35</v>
      </c>
      <c r="B56" s="11">
        <v>102</v>
      </c>
      <c r="C56" s="12" t="s">
        <v>243</v>
      </c>
      <c r="D56" s="12" t="s">
        <v>157</v>
      </c>
      <c r="E56" s="11" t="s">
        <v>297</v>
      </c>
      <c r="F56" s="11" t="s">
        <v>27</v>
      </c>
      <c r="G56" s="42">
        <v>96</v>
      </c>
      <c r="H56" s="42">
        <v>96</v>
      </c>
      <c r="I56" s="42">
        <v>98</v>
      </c>
      <c r="J56" s="42">
        <v>94</v>
      </c>
      <c r="K56" s="42">
        <v>95</v>
      </c>
      <c r="L56" s="42">
        <v>96</v>
      </c>
      <c r="M56" s="42">
        <v>575</v>
      </c>
      <c r="N56" s="42">
        <v>29</v>
      </c>
      <c r="O56" s="42">
        <v>96</v>
      </c>
      <c r="P56" s="42">
        <v>92</v>
      </c>
      <c r="Q56" s="42">
        <v>97</v>
      </c>
      <c r="R56" s="42">
        <v>94</v>
      </c>
      <c r="S56" s="42">
        <v>93</v>
      </c>
      <c r="T56" s="42">
        <v>97</v>
      </c>
      <c r="U56" s="42">
        <v>569</v>
      </c>
      <c r="V56" s="42">
        <v>26</v>
      </c>
      <c r="W56" s="42">
        <f t="shared" si="3"/>
        <v>1144</v>
      </c>
      <c r="X56" s="42">
        <f t="shared" si="4"/>
        <v>55</v>
      </c>
      <c r="Z56" s="52"/>
      <c r="AA56" s="52"/>
      <c r="AB56" s="52"/>
      <c r="AC56" s="52"/>
    </row>
    <row r="57" spans="1:29" x14ac:dyDescent="0.35">
      <c r="A57" s="42">
        <v>36</v>
      </c>
      <c r="B57" s="11">
        <v>44</v>
      </c>
      <c r="C57" s="12" t="s">
        <v>300</v>
      </c>
      <c r="D57" s="12" t="s">
        <v>249</v>
      </c>
      <c r="E57" s="11"/>
      <c r="F57" s="11" t="s">
        <v>27</v>
      </c>
      <c r="G57" s="42">
        <v>92</v>
      </c>
      <c r="H57" s="42">
        <v>94</v>
      </c>
      <c r="I57" s="42">
        <v>98</v>
      </c>
      <c r="J57" s="42">
        <v>98</v>
      </c>
      <c r="K57" s="42">
        <v>97</v>
      </c>
      <c r="L57" s="42">
        <v>96</v>
      </c>
      <c r="M57" s="42">
        <v>575</v>
      </c>
      <c r="N57" s="42">
        <v>21</v>
      </c>
      <c r="O57" s="42">
        <v>91</v>
      </c>
      <c r="P57" s="42">
        <v>98</v>
      </c>
      <c r="Q57" s="42">
        <v>96</v>
      </c>
      <c r="R57" s="42">
        <v>91</v>
      </c>
      <c r="S57" s="42">
        <v>96</v>
      </c>
      <c r="T57" s="42">
        <v>96</v>
      </c>
      <c r="U57" s="42">
        <v>568</v>
      </c>
      <c r="V57" s="42">
        <v>28</v>
      </c>
      <c r="W57" s="42">
        <f t="shared" si="3"/>
        <v>1143</v>
      </c>
      <c r="X57" s="42">
        <f t="shared" si="4"/>
        <v>49</v>
      </c>
      <c r="Z57" s="52"/>
      <c r="AA57" s="52"/>
      <c r="AB57" s="52"/>
      <c r="AC57" s="52"/>
    </row>
    <row r="58" spans="1:29" x14ac:dyDescent="0.35">
      <c r="A58" s="42">
        <v>37</v>
      </c>
      <c r="B58" s="11">
        <v>78</v>
      </c>
      <c r="C58" s="12" t="s">
        <v>154</v>
      </c>
      <c r="D58" s="12" t="s">
        <v>155</v>
      </c>
      <c r="E58" s="11" t="s">
        <v>26</v>
      </c>
      <c r="F58" s="11" t="s">
        <v>27</v>
      </c>
      <c r="G58" s="42">
        <v>94</v>
      </c>
      <c r="H58" s="42">
        <v>96</v>
      </c>
      <c r="I58" s="42">
        <v>95</v>
      </c>
      <c r="J58" s="42">
        <v>93</v>
      </c>
      <c r="K58" s="42">
        <v>98</v>
      </c>
      <c r="L58" s="42">
        <v>98</v>
      </c>
      <c r="M58" s="42">
        <v>574</v>
      </c>
      <c r="N58" s="42">
        <v>26</v>
      </c>
      <c r="O58" s="42">
        <v>97</v>
      </c>
      <c r="P58" s="42">
        <v>94</v>
      </c>
      <c r="Q58" s="42">
        <v>94</v>
      </c>
      <c r="R58" s="42">
        <v>93</v>
      </c>
      <c r="S58" s="42">
        <v>95</v>
      </c>
      <c r="T58" s="42">
        <v>91</v>
      </c>
      <c r="U58" s="42">
        <v>564</v>
      </c>
      <c r="V58" s="42">
        <v>21</v>
      </c>
      <c r="W58" s="42">
        <f t="shared" si="3"/>
        <v>1138</v>
      </c>
      <c r="X58" s="42">
        <f t="shared" si="4"/>
        <v>47</v>
      </c>
      <c r="Z58" s="52"/>
      <c r="AA58" s="52"/>
      <c r="AB58" s="52"/>
      <c r="AC58" s="52"/>
    </row>
    <row r="59" spans="1:29" x14ac:dyDescent="0.35">
      <c r="A59" s="42">
        <v>38</v>
      </c>
      <c r="B59" s="11">
        <v>137</v>
      </c>
      <c r="C59" s="12" t="s">
        <v>158</v>
      </c>
      <c r="D59" s="12" t="s">
        <v>159</v>
      </c>
      <c r="E59" s="11" t="s">
        <v>297</v>
      </c>
      <c r="F59" s="11" t="s">
        <v>27</v>
      </c>
      <c r="G59" s="42">
        <v>98</v>
      </c>
      <c r="H59" s="42">
        <v>94</v>
      </c>
      <c r="I59" s="42">
        <v>92</v>
      </c>
      <c r="J59" s="42">
        <v>95</v>
      </c>
      <c r="K59" s="42">
        <v>97</v>
      </c>
      <c r="L59" s="42">
        <v>92</v>
      </c>
      <c r="M59" s="42">
        <v>568</v>
      </c>
      <c r="N59" s="42">
        <v>23</v>
      </c>
      <c r="O59" s="42">
        <v>97</v>
      </c>
      <c r="P59" s="42">
        <v>95</v>
      </c>
      <c r="Q59" s="42">
        <v>95</v>
      </c>
      <c r="R59" s="42">
        <v>97</v>
      </c>
      <c r="S59" s="42">
        <v>93</v>
      </c>
      <c r="T59" s="42">
        <v>92</v>
      </c>
      <c r="U59" s="42">
        <v>569</v>
      </c>
      <c r="V59" s="42">
        <v>25</v>
      </c>
      <c r="W59" s="42">
        <f t="shared" si="3"/>
        <v>1137</v>
      </c>
      <c r="X59" s="42">
        <f t="shared" si="4"/>
        <v>48</v>
      </c>
      <c r="Z59" s="52"/>
      <c r="AA59" s="52"/>
      <c r="AB59" s="52"/>
      <c r="AC59" s="52"/>
    </row>
    <row r="60" spans="1:29" x14ac:dyDescent="0.35">
      <c r="A60" s="42">
        <v>39</v>
      </c>
      <c r="B60" s="11">
        <v>54</v>
      </c>
      <c r="C60" s="12" t="s">
        <v>211</v>
      </c>
      <c r="D60" s="12" t="s">
        <v>212</v>
      </c>
      <c r="E60" s="11" t="s">
        <v>37</v>
      </c>
      <c r="F60" s="11" t="s">
        <v>27</v>
      </c>
      <c r="G60" s="42">
        <v>96</v>
      </c>
      <c r="H60" s="42">
        <v>96</v>
      </c>
      <c r="I60" s="42">
        <v>94</v>
      </c>
      <c r="J60" s="42">
        <v>95</v>
      </c>
      <c r="K60" s="42">
        <v>95</v>
      </c>
      <c r="L60" s="42">
        <v>90</v>
      </c>
      <c r="M60" s="42">
        <v>566</v>
      </c>
      <c r="N60" s="42">
        <v>21</v>
      </c>
      <c r="O60" s="42">
        <v>96</v>
      </c>
      <c r="P60" s="42">
        <v>94</v>
      </c>
      <c r="Q60" s="42">
        <v>96</v>
      </c>
      <c r="R60" s="42">
        <v>94</v>
      </c>
      <c r="S60" s="42">
        <v>97</v>
      </c>
      <c r="T60" s="42">
        <v>94</v>
      </c>
      <c r="U60" s="42">
        <v>571</v>
      </c>
      <c r="V60" s="42">
        <v>25</v>
      </c>
      <c r="W60" s="42">
        <f t="shared" si="3"/>
        <v>1137</v>
      </c>
      <c r="X60" s="42">
        <f t="shared" si="4"/>
        <v>46</v>
      </c>
      <c r="Z60" s="52"/>
      <c r="AA60" s="52"/>
      <c r="AB60" s="52"/>
      <c r="AC60" s="52"/>
    </row>
    <row r="61" spans="1:29" x14ac:dyDescent="0.35">
      <c r="A61" s="42">
        <v>40</v>
      </c>
      <c r="B61" s="11">
        <v>236</v>
      </c>
      <c r="C61" s="12" t="s">
        <v>248</v>
      </c>
      <c r="D61" s="12" t="s">
        <v>249</v>
      </c>
      <c r="E61" s="11" t="s">
        <v>297</v>
      </c>
      <c r="F61" s="11" t="s">
        <v>38</v>
      </c>
      <c r="G61" s="42">
        <v>97</v>
      </c>
      <c r="H61" s="42">
        <v>93</v>
      </c>
      <c r="I61" s="42">
        <v>94</v>
      </c>
      <c r="J61" s="42">
        <v>96</v>
      </c>
      <c r="K61" s="42">
        <v>95</v>
      </c>
      <c r="L61" s="42">
        <v>91</v>
      </c>
      <c r="M61" s="42">
        <v>566</v>
      </c>
      <c r="N61" s="42">
        <v>22</v>
      </c>
      <c r="O61" s="42">
        <v>96</v>
      </c>
      <c r="P61" s="42">
        <v>96</v>
      </c>
      <c r="Q61" s="42">
        <v>95</v>
      </c>
      <c r="R61" s="42">
        <v>94</v>
      </c>
      <c r="S61" s="42">
        <v>96</v>
      </c>
      <c r="T61" s="42">
        <v>93</v>
      </c>
      <c r="U61" s="42">
        <v>570</v>
      </c>
      <c r="V61" s="42">
        <v>23</v>
      </c>
      <c r="W61" s="42">
        <f t="shared" si="3"/>
        <v>1136</v>
      </c>
      <c r="X61" s="42">
        <f t="shared" si="4"/>
        <v>45</v>
      </c>
      <c r="Z61" s="52"/>
      <c r="AA61" s="52"/>
      <c r="AB61" s="52"/>
      <c r="AC61" s="52"/>
    </row>
    <row r="62" spans="1:29" x14ac:dyDescent="0.35">
      <c r="A62" s="42">
        <v>41</v>
      </c>
      <c r="B62" s="11">
        <v>162</v>
      </c>
      <c r="C62" s="12" t="s">
        <v>234</v>
      </c>
      <c r="D62" s="12" t="s">
        <v>153</v>
      </c>
      <c r="E62" s="11" t="s">
        <v>37</v>
      </c>
      <c r="F62" s="11" t="s">
        <v>38</v>
      </c>
      <c r="G62" s="42">
        <v>89</v>
      </c>
      <c r="H62" s="42">
        <v>94</v>
      </c>
      <c r="I62" s="42">
        <v>96</v>
      </c>
      <c r="J62" s="42">
        <v>95</v>
      </c>
      <c r="K62" s="42">
        <v>96</v>
      </c>
      <c r="L62" s="42">
        <v>95</v>
      </c>
      <c r="M62" s="42">
        <v>565</v>
      </c>
      <c r="N62" s="42">
        <v>26</v>
      </c>
      <c r="O62" s="42">
        <v>95</v>
      </c>
      <c r="P62" s="42">
        <v>94</v>
      </c>
      <c r="Q62" s="42">
        <v>98</v>
      </c>
      <c r="R62" s="42">
        <v>94</v>
      </c>
      <c r="S62" s="42">
        <v>94</v>
      </c>
      <c r="T62" s="42">
        <v>95</v>
      </c>
      <c r="U62" s="42">
        <v>570</v>
      </c>
      <c r="V62" s="42">
        <v>24</v>
      </c>
      <c r="W62" s="42">
        <f t="shared" si="3"/>
        <v>1135</v>
      </c>
      <c r="X62" s="42">
        <f t="shared" si="4"/>
        <v>50</v>
      </c>
      <c r="Z62" s="52"/>
      <c r="AA62" s="52"/>
      <c r="AB62" s="52"/>
      <c r="AC62" s="52"/>
    </row>
    <row r="63" spans="1:29" x14ac:dyDescent="0.35">
      <c r="A63" s="42">
        <v>42</v>
      </c>
      <c r="B63" s="11">
        <v>254</v>
      </c>
      <c r="C63" s="38" t="s">
        <v>254</v>
      </c>
      <c r="D63" s="12" t="s">
        <v>255</v>
      </c>
      <c r="E63" s="11" t="s">
        <v>26</v>
      </c>
      <c r="F63" s="11" t="s">
        <v>38</v>
      </c>
      <c r="G63" s="42">
        <v>93</v>
      </c>
      <c r="H63" s="42">
        <v>97</v>
      </c>
      <c r="I63" s="42">
        <v>96</v>
      </c>
      <c r="J63" s="42">
        <v>92</v>
      </c>
      <c r="K63" s="42">
        <v>94</v>
      </c>
      <c r="L63" s="42">
        <v>94</v>
      </c>
      <c r="M63" s="42">
        <v>566</v>
      </c>
      <c r="N63" s="42">
        <v>17</v>
      </c>
      <c r="O63" s="42">
        <v>96</v>
      </c>
      <c r="P63" s="42">
        <v>97</v>
      </c>
      <c r="Q63" s="42">
        <v>94</v>
      </c>
      <c r="R63" s="42">
        <v>95</v>
      </c>
      <c r="S63" s="42">
        <v>94</v>
      </c>
      <c r="T63" s="42">
        <v>92</v>
      </c>
      <c r="U63" s="42">
        <v>568</v>
      </c>
      <c r="V63" s="42">
        <v>18</v>
      </c>
      <c r="W63" s="42">
        <f t="shared" si="3"/>
        <v>1134</v>
      </c>
      <c r="X63" s="42">
        <f t="shared" si="4"/>
        <v>35</v>
      </c>
      <c r="Z63" s="52"/>
      <c r="AA63" s="52"/>
      <c r="AB63" s="52"/>
      <c r="AC63" s="52"/>
    </row>
    <row r="64" spans="1:29" x14ac:dyDescent="0.35">
      <c r="A64" s="42">
        <v>43</v>
      </c>
      <c r="B64" s="11">
        <v>124</v>
      </c>
      <c r="C64" s="12" t="s">
        <v>517</v>
      </c>
      <c r="D64" s="12" t="s">
        <v>518</v>
      </c>
      <c r="E64" s="11" t="s">
        <v>297</v>
      </c>
      <c r="F64" s="11" t="s">
        <v>27</v>
      </c>
      <c r="G64" s="42">
        <v>92</v>
      </c>
      <c r="H64" s="42">
        <v>96</v>
      </c>
      <c r="I64" s="42">
        <v>92</v>
      </c>
      <c r="J64" s="42">
        <v>93</v>
      </c>
      <c r="K64" s="42">
        <v>95</v>
      </c>
      <c r="L64" s="42">
        <v>95</v>
      </c>
      <c r="M64" s="42">
        <v>563</v>
      </c>
      <c r="N64" s="42">
        <v>18</v>
      </c>
      <c r="O64" s="42">
        <v>94</v>
      </c>
      <c r="P64" s="42">
        <v>98</v>
      </c>
      <c r="Q64" s="42">
        <v>92</v>
      </c>
      <c r="R64" s="42">
        <v>96</v>
      </c>
      <c r="S64" s="42">
        <v>91</v>
      </c>
      <c r="T64" s="42">
        <v>95</v>
      </c>
      <c r="U64" s="42">
        <v>566</v>
      </c>
      <c r="V64" s="42">
        <v>19</v>
      </c>
      <c r="W64" s="42">
        <f t="shared" si="3"/>
        <v>1129</v>
      </c>
      <c r="X64" s="42">
        <f t="shared" si="4"/>
        <v>37</v>
      </c>
      <c r="Z64" s="52"/>
      <c r="AA64" s="52"/>
      <c r="AB64" s="52"/>
      <c r="AC64" s="52"/>
    </row>
    <row r="65" spans="1:29" x14ac:dyDescent="0.35">
      <c r="A65" s="42">
        <v>44</v>
      </c>
      <c r="B65" s="11">
        <v>85</v>
      </c>
      <c r="C65" s="12" t="s">
        <v>403</v>
      </c>
      <c r="D65" s="12" t="s">
        <v>506</v>
      </c>
      <c r="E65" s="11"/>
      <c r="F65" s="11" t="s">
        <v>27</v>
      </c>
      <c r="G65" s="42">
        <v>93</v>
      </c>
      <c r="H65" s="42">
        <v>96</v>
      </c>
      <c r="I65" s="42">
        <v>95</v>
      </c>
      <c r="J65" s="42">
        <v>97</v>
      </c>
      <c r="K65" s="42">
        <v>95</v>
      </c>
      <c r="L65" s="42">
        <v>94</v>
      </c>
      <c r="M65" s="42">
        <v>570</v>
      </c>
      <c r="N65" s="42">
        <v>25</v>
      </c>
      <c r="O65" s="42">
        <v>97</v>
      </c>
      <c r="P65" s="42">
        <v>92</v>
      </c>
      <c r="Q65" s="42">
        <v>90</v>
      </c>
      <c r="R65" s="42">
        <v>93</v>
      </c>
      <c r="S65" s="42">
        <v>92</v>
      </c>
      <c r="T65" s="42">
        <v>94</v>
      </c>
      <c r="U65" s="42">
        <v>558</v>
      </c>
      <c r="V65" s="42">
        <v>23</v>
      </c>
      <c r="W65" s="42">
        <f t="shared" si="3"/>
        <v>1128</v>
      </c>
      <c r="X65" s="42">
        <f t="shared" si="4"/>
        <v>48</v>
      </c>
      <c r="Z65" s="52"/>
      <c r="AA65" s="52"/>
      <c r="AB65" s="52"/>
      <c r="AC65" s="52"/>
    </row>
    <row r="66" spans="1:29" x14ac:dyDescent="0.35">
      <c r="A66" s="42">
        <v>45</v>
      </c>
      <c r="B66" s="11">
        <v>144</v>
      </c>
      <c r="C66" s="12" t="s">
        <v>519</v>
      </c>
      <c r="D66" s="12" t="s">
        <v>214</v>
      </c>
      <c r="E66" s="11" t="s">
        <v>37</v>
      </c>
      <c r="F66" s="11" t="s">
        <v>38</v>
      </c>
      <c r="G66" s="42">
        <v>96</v>
      </c>
      <c r="H66" s="42">
        <v>95</v>
      </c>
      <c r="I66" s="42">
        <v>92</v>
      </c>
      <c r="J66" s="42">
        <v>93</v>
      </c>
      <c r="K66" s="42">
        <v>95</v>
      </c>
      <c r="L66" s="42">
        <v>95</v>
      </c>
      <c r="M66" s="42">
        <v>566</v>
      </c>
      <c r="N66" s="42">
        <v>24</v>
      </c>
      <c r="O66" s="42">
        <v>90</v>
      </c>
      <c r="P66" s="42">
        <v>95</v>
      </c>
      <c r="Q66" s="42">
        <v>95</v>
      </c>
      <c r="R66" s="42">
        <v>92</v>
      </c>
      <c r="S66" s="42">
        <v>96</v>
      </c>
      <c r="T66" s="42">
        <v>94</v>
      </c>
      <c r="U66" s="42">
        <v>562</v>
      </c>
      <c r="V66" s="42">
        <v>19</v>
      </c>
      <c r="W66" s="42">
        <f t="shared" si="3"/>
        <v>1128</v>
      </c>
      <c r="X66" s="42">
        <f t="shared" si="4"/>
        <v>43</v>
      </c>
      <c r="Z66" s="52"/>
      <c r="AA66" s="52"/>
      <c r="AB66" s="52"/>
      <c r="AC66" s="52"/>
    </row>
    <row r="67" spans="1:29" x14ac:dyDescent="0.35">
      <c r="A67" s="42">
        <v>46</v>
      </c>
      <c r="B67" s="11">
        <v>95</v>
      </c>
      <c r="C67" s="12" t="s">
        <v>237</v>
      </c>
      <c r="D67" s="12" t="s">
        <v>238</v>
      </c>
      <c r="E67" s="11" t="s">
        <v>26</v>
      </c>
      <c r="F67" s="11" t="s">
        <v>27</v>
      </c>
      <c r="G67" s="42">
        <v>93</v>
      </c>
      <c r="H67" s="42">
        <v>92</v>
      </c>
      <c r="I67" s="42">
        <v>93</v>
      </c>
      <c r="J67" s="42">
        <v>93</v>
      </c>
      <c r="K67" s="42">
        <v>96</v>
      </c>
      <c r="L67" s="42">
        <v>95</v>
      </c>
      <c r="M67" s="42">
        <v>562</v>
      </c>
      <c r="N67" s="42">
        <v>21</v>
      </c>
      <c r="O67" s="42">
        <v>93</v>
      </c>
      <c r="P67" s="42">
        <v>90</v>
      </c>
      <c r="Q67" s="42">
        <v>95</v>
      </c>
      <c r="R67" s="42">
        <v>97</v>
      </c>
      <c r="S67" s="42">
        <v>91</v>
      </c>
      <c r="T67" s="42">
        <v>95</v>
      </c>
      <c r="U67" s="42">
        <v>561</v>
      </c>
      <c r="V67" s="42">
        <v>20</v>
      </c>
      <c r="W67" s="42">
        <f t="shared" si="3"/>
        <v>1123</v>
      </c>
      <c r="X67" s="42">
        <f t="shared" si="4"/>
        <v>41</v>
      </c>
      <c r="Z67" s="52"/>
      <c r="AA67" s="52"/>
      <c r="AB67" s="52"/>
      <c r="AC67" s="52"/>
    </row>
    <row r="68" spans="1:29" x14ac:dyDescent="0.35">
      <c r="A68" s="42">
        <v>47</v>
      </c>
      <c r="B68" s="11">
        <v>108</v>
      </c>
      <c r="C68" s="12" t="s">
        <v>247</v>
      </c>
      <c r="D68" s="12" t="s">
        <v>197</v>
      </c>
      <c r="E68" s="11" t="s">
        <v>37</v>
      </c>
      <c r="F68" s="11" t="s">
        <v>27</v>
      </c>
      <c r="G68" s="42">
        <v>95</v>
      </c>
      <c r="H68" s="42">
        <v>91</v>
      </c>
      <c r="I68" s="42">
        <v>95</v>
      </c>
      <c r="J68" s="42">
        <v>97</v>
      </c>
      <c r="K68" s="42">
        <v>93</v>
      </c>
      <c r="L68" s="42">
        <v>90</v>
      </c>
      <c r="M68" s="42">
        <v>561</v>
      </c>
      <c r="N68" s="42">
        <v>21</v>
      </c>
      <c r="O68" s="42">
        <v>93</v>
      </c>
      <c r="P68" s="42">
        <v>91</v>
      </c>
      <c r="Q68" s="42">
        <v>94</v>
      </c>
      <c r="R68" s="42">
        <v>93</v>
      </c>
      <c r="S68" s="42">
        <v>94</v>
      </c>
      <c r="T68" s="42">
        <v>94</v>
      </c>
      <c r="U68" s="42">
        <v>559</v>
      </c>
      <c r="V68" s="42">
        <v>15</v>
      </c>
      <c r="W68" s="42">
        <f t="shared" si="3"/>
        <v>1120</v>
      </c>
      <c r="X68" s="42">
        <f t="shared" si="4"/>
        <v>36</v>
      </c>
      <c r="Z68" s="52"/>
      <c r="AA68" s="52"/>
      <c r="AB68" s="52"/>
      <c r="AC68" s="52"/>
    </row>
    <row r="69" spans="1:29" x14ac:dyDescent="0.35">
      <c r="A69" s="42">
        <v>48</v>
      </c>
      <c r="B69" s="11">
        <v>228</v>
      </c>
      <c r="C69" s="12" t="s">
        <v>219</v>
      </c>
      <c r="D69" s="12" t="s">
        <v>174</v>
      </c>
      <c r="E69" s="11" t="s">
        <v>37</v>
      </c>
      <c r="F69" s="11" t="s">
        <v>27</v>
      </c>
      <c r="G69" s="42">
        <v>91</v>
      </c>
      <c r="H69" s="42">
        <v>92</v>
      </c>
      <c r="I69" s="42">
        <v>93</v>
      </c>
      <c r="J69" s="42">
        <v>92</v>
      </c>
      <c r="K69" s="42">
        <v>94</v>
      </c>
      <c r="L69" s="42">
        <v>92</v>
      </c>
      <c r="M69" s="42">
        <v>554</v>
      </c>
      <c r="N69" s="42">
        <v>17</v>
      </c>
      <c r="O69" s="42">
        <v>97</v>
      </c>
      <c r="P69" s="42">
        <v>92</v>
      </c>
      <c r="Q69" s="42">
        <v>93</v>
      </c>
      <c r="R69" s="42">
        <v>97</v>
      </c>
      <c r="S69" s="42">
        <v>90</v>
      </c>
      <c r="T69" s="42">
        <v>95</v>
      </c>
      <c r="U69" s="42">
        <v>564</v>
      </c>
      <c r="V69" s="42">
        <v>20</v>
      </c>
      <c r="W69" s="42">
        <f t="shared" si="3"/>
        <v>1118</v>
      </c>
      <c r="X69" s="42">
        <f t="shared" si="4"/>
        <v>37</v>
      </c>
      <c r="Z69" s="52"/>
      <c r="AA69" s="52"/>
      <c r="AB69" s="52"/>
      <c r="AC69" s="52"/>
    </row>
    <row r="70" spans="1:29" x14ac:dyDescent="0.35">
      <c r="A70" s="42">
        <v>49</v>
      </c>
      <c r="B70" s="11">
        <v>139</v>
      </c>
      <c r="C70" s="12" t="s">
        <v>110</v>
      </c>
      <c r="D70" s="12" t="s">
        <v>220</v>
      </c>
      <c r="E70" s="11" t="s">
        <v>96</v>
      </c>
      <c r="F70" s="11" t="s">
        <v>221</v>
      </c>
      <c r="G70" s="42">
        <v>92</v>
      </c>
      <c r="H70" s="42">
        <v>97</v>
      </c>
      <c r="I70" s="42">
        <v>94</v>
      </c>
      <c r="J70" s="42">
        <v>91</v>
      </c>
      <c r="K70" s="42">
        <v>95</v>
      </c>
      <c r="L70" s="42">
        <v>90</v>
      </c>
      <c r="M70" s="42">
        <v>559</v>
      </c>
      <c r="N70" s="42">
        <v>22</v>
      </c>
      <c r="O70" s="42">
        <v>90</v>
      </c>
      <c r="P70" s="42">
        <v>95</v>
      </c>
      <c r="Q70" s="42">
        <v>94</v>
      </c>
      <c r="R70" s="42">
        <v>94</v>
      </c>
      <c r="S70" s="42">
        <v>94</v>
      </c>
      <c r="T70" s="42">
        <v>91</v>
      </c>
      <c r="U70" s="42">
        <v>558</v>
      </c>
      <c r="V70" s="42">
        <v>22</v>
      </c>
      <c r="W70" s="42">
        <f t="shared" si="3"/>
        <v>1117</v>
      </c>
      <c r="X70" s="42">
        <f t="shared" si="4"/>
        <v>44</v>
      </c>
      <c r="Z70" s="52"/>
      <c r="AA70" s="52"/>
      <c r="AB70" s="52"/>
      <c r="AC70" s="52"/>
    </row>
    <row r="71" spans="1:29" x14ac:dyDescent="0.35">
      <c r="A71" s="42">
        <v>50</v>
      </c>
      <c r="B71" s="11">
        <v>129</v>
      </c>
      <c r="C71" s="12" t="s">
        <v>227</v>
      </c>
      <c r="D71" s="12" t="s">
        <v>228</v>
      </c>
      <c r="E71" s="11" t="s">
        <v>37</v>
      </c>
      <c r="F71" s="11" t="s">
        <v>38</v>
      </c>
      <c r="G71" s="42">
        <v>92</v>
      </c>
      <c r="H71" s="42">
        <v>88</v>
      </c>
      <c r="I71" s="42">
        <v>93</v>
      </c>
      <c r="J71" s="42">
        <v>88</v>
      </c>
      <c r="K71" s="42">
        <v>89</v>
      </c>
      <c r="L71" s="42">
        <v>94</v>
      </c>
      <c r="M71" s="42">
        <v>544</v>
      </c>
      <c r="N71" s="42">
        <v>11</v>
      </c>
      <c r="O71" s="42">
        <v>93</v>
      </c>
      <c r="P71" s="42">
        <v>94</v>
      </c>
      <c r="Q71" s="42">
        <v>97</v>
      </c>
      <c r="R71" s="42">
        <v>97</v>
      </c>
      <c r="S71" s="42">
        <v>96</v>
      </c>
      <c r="T71" s="42">
        <v>96</v>
      </c>
      <c r="U71" s="42">
        <v>573</v>
      </c>
      <c r="V71" s="42">
        <v>28</v>
      </c>
      <c r="W71" s="42">
        <f t="shared" si="3"/>
        <v>1117</v>
      </c>
      <c r="X71" s="42">
        <f t="shared" si="4"/>
        <v>39</v>
      </c>
      <c r="Z71" s="52"/>
      <c r="AA71" s="52"/>
      <c r="AB71" s="52"/>
      <c r="AC71" s="52"/>
    </row>
    <row r="72" spans="1:29" x14ac:dyDescent="0.35">
      <c r="A72" s="42">
        <v>51</v>
      </c>
      <c r="B72" s="11">
        <v>47</v>
      </c>
      <c r="C72" s="12" t="s">
        <v>215</v>
      </c>
      <c r="D72" s="12" t="s">
        <v>216</v>
      </c>
      <c r="E72" s="11" t="s">
        <v>96</v>
      </c>
      <c r="F72" s="11" t="s">
        <v>27</v>
      </c>
      <c r="G72" s="42">
        <v>88</v>
      </c>
      <c r="H72" s="42">
        <v>91</v>
      </c>
      <c r="I72" s="42">
        <v>91</v>
      </c>
      <c r="J72" s="42">
        <v>94</v>
      </c>
      <c r="K72" s="42">
        <v>93</v>
      </c>
      <c r="L72" s="42">
        <v>92</v>
      </c>
      <c r="M72" s="42">
        <v>549</v>
      </c>
      <c r="N72" s="42">
        <v>12</v>
      </c>
      <c r="O72" s="42">
        <v>99</v>
      </c>
      <c r="P72" s="42">
        <v>92</v>
      </c>
      <c r="Q72" s="42">
        <v>94</v>
      </c>
      <c r="R72" s="42">
        <v>93</v>
      </c>
      <c r="S72" s="42">
        <v>96</v>
      </c>
      <c r="T72" s="42">
        <v>93</v>
      </c>
      <c r="U72" s="42">
        <v>567</v>
      </c>
      <c r="V72" s="42">
        <v>28</v>
      </c>
      <c r="W72" s="42">
        <f t="shared" si="3"/>
        <v>1116</v>
      </c>
      <c r="X72" s="42">
        <f t="shared" si="4"/>
        <v>40</v>
      </c>
      <c r="Z72" s="52"/>
      <c r="AA72" s="52"/>
      <c r="AB72" s="52"/>
      <c r="AC72" s="52"/>
    </row>
    <row r="73" spans="1:29" x14ac:dyDescent="0.35">
      <c r="A73" s="42">
        <v>52</v>
      </c>
      <c r="B73" s="11">
        <v>56</v>
      </c>
      <c r="C73" s="12" t="s">
        <v>195</v>
      </c>
      <c r="D73" s="12" t="s">
        <v>161</v>
      </c>
      <c r="E73" s="11" t="s">
        <v>26</v>
      </c>
      <c r="F73" s="11" t="s">
        <v>27</v>
      </c>
      <c r="G73" s="42">
        <v>91</v>
      </c>
      <c r="H73" s="42">
        <v>92</v>
      </c>
      <c r="I73" s="42">
        <v>93</v>
      </c>
      <c r="J73" s="42">
        <v>95</v>
      </c>
      <c r="K73" s="42">
        <v>95</v>
      </c>
      <c r="L73" s="42">
        <v>97</v>
      </c>
      <c r="M73" s="42">
        <v>563</v>
      </c>
      <c r="N73" s="42">
        <v>24</v>
      </c>
      <c r="O73" s="42">
        <v>93</v>
      </c>
      <c r="P73" s="42">
        <v>93</v>
      </c>
      <c r="Q73" s="42">
        <v>93</v>
      </c>
      <c r="R73" s="42">
        <v>92</v>
      </c>
      <c r="S73" s="42">
        <v>93</v>
      </c>
      <c r="T73" s="42">
        <v>89</v>
      </c>
      <c r="U73" s="42">
        <v>553</v>
      </c>
      <c r="V73" s="42">
        <v>11</v>
      </c>
      <c r="W73" s="42">
        <f t="shared" si="3"/>
        <v>1116</v>
      </c>
      <c r="X73" s="42">
        <f t="shared" si="4"/>
        <v>35</v>
      </c>
      <c r="Z73" s="52"/>
      <c r="AA73" s="52"/>
      <c r="AB73" s="52"/>
      <c r="AC73" s="52"/>
    </row>
    <row r="74" spans="1:29" x14ac:dyDescent="0.35">
      <c r="A74" s="42">
        <v>53</v>
      </c>
      <c r="B74" s="11">
        <v>89</v>
      </c>
      <c r="C74" s="12" t="s">
        <v>218</v>
      </c>
      <c r="D74" s="12" t="s">
        <v>186</v>
      </c>
      <c r="E74" s="11" t="s">
        <v>37</v>
      </c>
      <c r="F74" s="11" t="s">
        <v>34</v>
      </c>
      <c r="G74" s="42">
        <v>92</v>
      </c>
      <c r="H74" s="42">
        <v>93</v>
      </c>
      <c r="I74" s="42">
        <v>93</v>
      </c>
      <c r="J74" s="42">
        <v>95</v>
      </c>
      <c r="K74" s="42">
        <v>94</v>
      </c>
      <c r="L74" s="42">
        <v>92</v>
      </c>
      <c r="M74" s="42">
        <v>559</v>
      </c>
      <c r="N74" s="42">
        <v>17</v>
      </c>
      <c r="O74" s="42">
        <v>94</v>
      </c>
      <c r="P74" s="42">
        <v>95</v>
      </c>
      <c r="Q74" s="42">
        <v>93</v>
      </c>
      <c r="R74" s="42">
        <v>93</v>
      </c>
      <c r="S74" s="42">
        <v>92</v>
      </c>
      <c r="T74" s="42">
        <v>88</v>
      </c>
      <c r="U74" s="42">
        <v>555</v>
      </c>
      <c r="V74" s="42">
        <v>15</v>
      </c>
      <c r="W74" s="42">
        <f t="shared" si="3"/>
        <v>1114</v>
      </c>
      <c r="X74" s="42">
        <f t="shared" si="4"/>
        <v>32</v>
      </c>
      <c r="Z74" s="52"/>
      <c r="AA74" s="52"/>
      <c r="AB74" s="52"/>
      <c r="AC74" s="52"/>
    </row>
    <row r="75" spans="1:29" x14ac:dyDescent="0.35">
      <c r="A75" s="42">
        <v>54</v>
      </c>
      <c r="B75" s="11">
        <v>92</v>
      </c>
      <c r="C75" s="12" t="s">
        <v>72</v>
      </c>
      <c r="D75" s="12" t="s">
        <v>520</v>
      </c>
      <c r="E75" s="11" t="s">
        <v>37</v>
      </c>
      <c r="F75" s="11" t="s">
        <v>38</v>
      </c>
      <c r="G75" s="42">
        <v>95</v>
      </c>
      <c r="H75" s="42">
        <v>95</v>
      </c>
      <c r="I75" s="42">
        <v>94</v>
      </c>
      <c r="J75" s="42">
        <v>92</v>
      </c>
      <c r="K75" s="42">
        <v>89</v>
      </c>
      <c r="L75" s="42">
        <v>92</v>
      </c>
      <c r="M75" s="42">
        <v>557</v>
      </c>
      <c r="N75" s="42">
        <v>13</v>
      </c>
      <c r="O75" s="42">
        <v>93</v>
      </c>
      <c r="P75" s="42">
        <v>91</v>
      </c>
      <c r="Q75" s="42">
        <v>94</v>
      </c>
      <c r="R75" s="42">
        <v>93</v>
      </c>
      <c r="S75" s="42">
        <v>88</v>
      </c>
      <c r="T75" s="42">
        <v>95</v>
      </c>
      <c r="U75" s="42">
        <v>554</v>
      </c>
      <c r="V75" s="42">
        <v>15</v>
      </c>
      <c r="W75" s="42">
        <f t="shared" si="3"/>
        <v>1111</v>
      </c>
      <c r="X75" s="42">
        <f t="shared" si="4"/>
        <v>28</v>
      </c>
      <c r="Z75" s="52"/>
      <c r="AA75" s="52"/>
      <c r="AB75" s="52"/>
      <c r="AC75" s="52"/>
    </row>
    <row r="76" spans="1:29" x14ac:dyDescent="0.35">
      <c r="A76" s="42">
        <v>55</v>
      </c>
      <c r="B76" s="11">
        <v>17</v>
      </c>
      <c r="C76" s="12" t="s">
        <v>235</v>
      </c>
      <c r="D76" s="12" t="s">
        <v>236</v>
      </c>
      <c r="E76" s="11" t="s">
        <v>37</v>
      </c>
      <c r="F76" s="11" t="s">
        <v>56</v>
      </c>
      <c r="G76" s="42">
        <v>89</v>
      </c>
      <c r="H76" s="42">
        <v>90</v>
      </c>
      <c r="I76" s="42">
        <v>93</v>
      </c>
      <c r="J76" s="42">
        <v>86</v>
      </c>
      <c r="K76" s="42">
        <v>94</v>
      </c>
      <c r="L76" s="42">
        <v>92</v>
      </c>
      <c r="M76" s="42">
        <v>544</v>
      </c>
      <c r="N76" s="42">
        <v>13</v>
      </c>
      <c r="O76" s="42">
        <v>96</v>
      </c>
      <c r="P76" s="42">
        <v>91</v>
      </c>
      <c r="Q76" s="42">
        <v>93</v>
      </c>
      <c r="R76" s="42">
        <v>94</v>
      </c>
      <c r="S76" s="42">
        <v>91</v>
      </c>
      <c r="T76" s="42">
        <v>90</v>
      </c>
      <c r="U76" s="42">
        <v>555</v>
      </c>
      <c r="V76" s="42">
        <v>17</v>
      </c>
      <c r="W76" s="42">
        <f t="shared" si="3"/>
        <v>1099</v>
      </c>
      <c r="X76" s="42">
        <f t="shared" si="4"/>
        <v>30</v>
      </c>
      <c r="Z76" s="52"/>
      <c r="AA76" s="52"/>
      <c r="AB76" s="52"/>
      <c r="AC76" s="52"/>
    </row>
    <row r="77" spans="1:29" x14ac:dyDescent="0.35">
      <c r="A77" s="42">
        <v>56</v>
      </c>
      <c r="B77" s="11">
        <v>178</v>
      </c>
      <c r="C77" s="12" t="s">
        <v>508</v>
      </c>
      <c r="D77" s="12" t="s">
        <v>509</v>
      </c>
      <c r="E77" s="11" t="s">
        <v>33</v>
      </c>
      <c r="F77" s="11" t="s">
        <v>38</v>
      </c>
      <c r="G77" s="42">
        <v>91</v>
      </c>
      <c r="H77" s="42">
        <v>89</v>
      </c>
      <c r="I77" s="42">
        <v>93</v>
      </c>
      <c r="J77" s="42">
        <v>89</v>
      </c>
      <c r="K77" s="42">
        <v>94</v>
      </c>
      <c r="L77" s="42">
        <v>94</v>
      </c>
      <c r="M77" s="42">
        <v>550</v>
      </c>
      <c r="N77" s="42">
        <v>12</v>
      </c>
      <c r="O77" s="42">
        <v>93</v>
      </c>
      <c r="P77" s="42">
        <v>91</v>
      </c>
      <c r="Q77" s="42">
        <v>93</v>
      </c>
      <c r="R77" s="42">
        <v>91</v>
      </c>
      <c r="S77" s="42">
        <v>90</v>
      </c>
      <c r="T77" s="42">
        <v>88</v>
      </c>
      <c r="U77" s="42">
        <v>546</v>
      </c>
      <c r="V77" s="42">
        <v>16</v>
      </c>
      <c r="W77" s="42">
        <f t="shared" si="3"/>
        <v>1096</v>
      </c>
      <c r="X77" s="42">
        <f t="shared" si="4"/>
        <v>28</v>
      </c>
      <c r="Z77" s="52"/>
      <c r="AA77" s="52"/>
      <c r="AB77" s="52"/>
      <c r="AC77" s="52"/>
    </row>
    <row r="78" spans="1:29" x14ac:dyDescent="0.35">
      <c r="A78" s="42">
        <v>57</v>
      </c>
      <c r="B78" s="11">
        <v>26</v>
      </c>
      <c r="C78" s="12" t="s">
        <v>471</v>
      </c>
      <c r="D78" s="12" t="s">
        <v>172</v>
      </c>
      <c r="E78" s="11" t="s">
        <v>37</v>
      </c>
      <c r="F78" s="11" t="s">
        <v>38</v>
      </c>
      <c r="G78" s="42">
        <v>94</v>
      </c>
      <c r="H78" s="42">
        <v>91</v>
      </c>
      <c r="I78" s="42">
        <v>91</v>
      </c>
      <c r="J78" s="42">
        <v>95</v>
      </c>
      <c r="K78" s="42">
        <v>89</v>
      </c>
      <c r="L78" s="42">
        <v>91</v>
      </c>
      <c r="M78" s="42">
        <v>551</v>
      </c>
      <c r="N78" s="42">
        <v>13</v>
      </c>
      <c r="O78" s="42">
        <v>89</v>
      </c>
      <c r="P78" s="42">
        <v>92</v>
      </c>
      <c r="Q78" s="42">
        <v>88</v>
      </c>
      <c r="R78" s="42">
        <v>91</v>
      </c>
      <c r="S78" s="42">
        <v>92</v>
      </c>
      <c r="T78" s="42">
        <v>91</v>
      </c>
      <c r="U78" s="42">
        <v>543</v>
      </c>
      <c r="V78" s="42">
        <v>9</v>
      </c>
      <c r="W78" s="42">
        <f t="shared" si="3"/>
        <v>1094</v>
      </c>
      <c r="X78" s="42">
        <f t="shared" si="4"/>
        <v>22</v>
      </c>
      <c r="Z78" s="52"/>
      <c r="AA78" s="52"/>
      <c r="AB78" s="52"/>
      <c r="AC78" s="52"/>
    </row>
    <row r="79" spans="1:29" x14ac:dyDescent="0.35">
      <c r="A79" s="42">
        <v>58</v>
      </c>
      <c r="B79" s="11">
        <v>29</v>
      </c>
      <c r="C79" s="12" t="s">
        <v>222</v>
      </c>
      <c r="D79" s="12" t="s">
        <v>223</v>
      </c>
      <c r="E79" s="11" t="s">
        <v>37</v>
      </c>
      <c r="F79" s="11" t="s">
        <v>56</v>
      </c>
      <c r="G79" s="42">
        <v>88</v>
      </c>
      <c r="H79" s="42">
        <v>89</v>
      </c>
      <c r="I79" s="42">
        <v>93</v>
      </c>
      <c r="J79" s="42">
        <v>94</v>
      </c>
      <c r="K79" s="42">
        <v>96</v>
      </c>
      <c r="L79" s="42">
        <v>94</v>
      </c>
      <c r="M79" s="42">
        <v>554</v>
      </c>
      <c r="N79" s="42">
        <v>17</v>
      </c>
      <c r="O79" s="42">
        <v>89</v>
      </c>
      <c r="P79" s="42">
        <v>90</v>
      </c>
      <c r="Q79" s="42">
        <v>87</v>
      </c>
      <c r="R79" s="42">
        <v>90</v>
      </c>
      <c r="S79" s="42">
        <v>92</v>
      </c>
      <c r="T79" s="42">
        <v>91</v>
      </c>
      <c r="U79" s="42">
        <v>539</v>
      </c>
      <c r="V79" s="42">
        <v>15</v>
      </c>
      <c r="W79" s="42">
        <f t="shared" si="3"/>
        <v>1093</v>
      </c>
      <c r="X79" s="42">
        <f t="shared" si="4"/>
        <v>32</v>
      </c>
      <c r="Z79" s="52"/>
      <c r="AA79" s="52"/>
      <c r="AB79" s="52"/>
      <c r="AC79" s="52"/>
    </row>
    <row r="80" spans="1:29" x14ac:dyDescent="0.35">
      <c r="A80" s="42">
        <v>59</v>
      </c>
      <c r="B80" s="11">
        <v>152</v>
      </c>
      <c r="C80" s="12" t="s">
        <v>244</v>
      </c>
      <c r="D80" s="12" t="s">
        <v>245</v>
      </c>
      <c r="E80" s="11" t="s">
        <v>37</v>
      </c>
      <c r="F80" s="11" t="s">
        <v>27</v>
      </c>
      <c r="G80" s="42">
        <v>93</v>
      </c>
      <c r="H80" s="42">
        <v>92</v>
      </c>
      <c r="I80" s="42">
        <v>92</v>
      </c>
      <c r="J80" s="42">
        <v>88</v>
      </c>
      <c r="K80" s="42">
        <v>92</v>
      </c>
      <c r="L80" s="42">
        <v>86</v>
      </c>
      <c r="M80" s="42">
        <v>543</v>
      </c>
      <c r="N80" s="42">
        <v>15</v>
      </c>
      <c r="O80" s="42">
        <v>91</v>
      </c>
      <c r="P80" s="42">
        <v>95</v>
      </c>
      <c r="Q80" s="42">
        <v>92</v>
      </c>
      <c r="R80" s="42">
        <v>90</v>
      </c>
      <c r="S80" s="42">
        <v>88</v>
      </c>
      <c r="T80" s="42">
        <v>91</v>
      </c>
      <c r="U80" s="42">
        <v>547</v>
      </c>
      <c r="V80" s="42">
        <v>14</v>
      </c>
      <c r="W80" s="42">
        <f t="shared" si="3"/>
        <v>1090</v>
      </c>
      <c r="X80" s="42">
        <f t="shared" si="4"/>
        <v>29</v>
      </c>
      <c r="Z80" s="52"/>
      <c r="AA80" s="52"/>
      <c r="AB80" s="52"/>
      <c r="AC80" s="52"/>
    </row>
    <row r="81" spans="1:29" x14ac:dyDescent="0.35">
      <c r="A81" s="42">
        <v>60</v>
      </c>
      <c r="B81" s="11">
        <v>81</v>
      </c>
      <c r="C81" s="12" t="s">
        <v>251</v>
      </c>
      <c r="D81" s="12" t="s">
        <v>252</v>
      </c>
      <c r="E81" s="11" t="s">
        <v>253</v>
      </c>
      <c r="F81" s="11" t="s">
        <v>38</v>
      </c>
      <c r="G81" s="42">
        <v>85</v>
      </c>
      <c r="H81" s="42">
        <v>89</v>
      </c>
      <c r="I81" s="42">
        <v>89</v>
      </c>
      <c r="J81" s="42">
        <v>91</v>
      </c>
      <c r="K81" s="42">
        <v>91</v>
      </c>
      <c r="L81" s="42">
        <v>92</v>
      </c>
      <c r="M81" s="42">
        <v>537</v>
      </c>
      <c r="N81" s="42">
        <v>9</v>
      </c>
      <c r="O81" s="42">
        <v>92</v>
      </c>
      <c r="P81" s="42">
        <v>94</v>
      </c>
      <c r="Q81" s="42">
        <v>95</v>
      </c>
      <c r="R81" s="42">
        <v>90</v>
      </c>
      <c r="S81" s="42">
        <v>91</v>
      </c>
      <c r="T81" s="42">
        <v>90</v>
      </c>
      <c r="U81" s="42">
        <v>552</v>
      </c>
      <c r="V81" s="42">
        <v>17</v>
      </c>
      <c r="W81" s="42">
        <f t="shared" si="3"/>
        <v>1089</v>
      </c>
      <c r="X81" s="42">
        <f t="shared" si="4"/>
        <v>26</v>
      </c>
      <c r="Z81" s="52"/>
      <c r="AA81" s="52"/>
      <c r="AB81" s="52"/>
      <c r="AC81" s="52"/>
    </row>
    <row r="82" spans="1:29" x14ac:dyDescent="0.35">
      <c r="A82" s="42">
        <v>61</v>
      </c>
      <c r="B82" s="11">
        <v>210</v>
      </c>
      <c r="C82" s="12" t="s">
        <v>52</v>
      </c>
      <c r="D82" s="12" t="s">
        <v>507</v>
      </c>
      <c r="E82" s="11" t="s">
        <v>96</v>
      </c>
      <c r="F82" s="11" t="s">
        <v>221</v>
      </c>
      <c r="G82" s="42">
        <v>93</v>
      </c>
      <c r="H82" s="42">
        <v>86</v>
      </c>
      <c r="I82" s="42">
        <v>93</v>
      </c>
      <c r="J82" s="42">
        <v>89</v>
      </c>
      <c r="K82" s="42">
        <v>95</v>
      </c>
      <c r="L82" s="42">
        <v>86</v>
      </c>
      <c r="M82" s="42">
        <v>542</v>
      </c>
      <c r="N82" s="42">
        <v>15</v>
      </c>
      <c r="O82" s="42">
        <v>91</v>
      </c>
      <c r="P82" s="42">
        <v>89</v>
      </c>
      <c r="Q82" s="42">
        <v>90</v>
      </c>
      <c r="R82" s="42">
        <v>89</v>
      </c>
      <c r="S82" s="42">
        <v>92</v>
      </c>
      <c r="T82" s="42">
        <v>90</v>
      </c>
      <c r="U82" s="42">
        <v>541</v>
      </c>
      <c r="V82" s="42">
        <v>12</v>
      </c>
      <c r="W82" s="42">
        <f t="shared" si="3"/>
        <v>1083</v>
      </c>
      <c r="X82" s="42">
        <f t="shared" si="4"/>
        <v>27</v>
      </c>
      <c r="Z82" s="52"/>
      <c r="AA82" s="52"/>
      <c r="AB82" s="52"/>
      <c r="AC82" s="52"/>
    </row>
    <row r="83" spans="1:29" x14ac:dyDescent="0.35">
      <c r="A83" s="42">
        <v>62</v>
      </c>
      <c r="B83" s="11">
        <v>21</v>
      </c>
      <c r="C83" s="12" t="s">
        <v>239</v>
      </c>
      <c r="D83" s="12" t="s">
        <v>240</v>
      </c>
      <c r="E83" s="11" t="s">
        <v>37</v>
      </c>
      <c r="F83" s="11" t="s">
        <v>38</v>
      </c>
      <c r="G83" s="42">
        <v>93</v>
      </c>
      <c r="H83" s="42">
        <v>90</v>
      </c>
      <c r="I83" s="42">
        <v>93</v>
      </c>
      <c r="J83" s="42">
        <v>89</v>
      </c>
      <c r="K83" s="42">
        <v>84</v>
      </c>
      <c r="L83" s="42">
        <v>89</v>
      </c>
      <c r="M83" s="42">
        <v>538</v>
      </c>
      <c r="N83" s="42">
        <v>12</v>
      </c>
      <c r="O83" s="42">
        <v>95</v>
      </c>
      <c r="P83" s="42">
        <v>89</v>
      </c>
      <c r="Q83" s="42">
        <v>87</v>
      </c>
      <c r="R83" s="42">
        <v>93</v>
      </c>
      <c r="S83" s="42">
        <v>94</v>
      </c>
      <c r="T83" s="42">
        <v>87</v>
      </c>
      <c r="U83" s="42">
        <v>545</v>
      </c>
      <c r="V83" s="42">
        <v>13</v>
      </c>
      <c r="W83" s="42">
        <f t="shared" si="3"/>
        <v>1083</v>
      </c>
      <c r="X83" s="42">
        <f t="shared" si="4"/>
        <v>25</v>
      </c>
      <c r="Z83" s="52"/>
      <c r="AA83" s="52"/>
      <c r="AB83" s="52"/>
      <c r="AC83" s="52"/>
    </row>
    <row r="84" spans="1:29" x14ac:dyDescent="0.35">
      <c r="A84" s="42">
        <v>63</v>
      </c>
      <c r="B84" s="11">
        <v>33</v>
      </c>
      <c r="C84" s="12" t="s">
        <v>229</v>
      </c>
      <c r="D84" s="12" t="s">
        <v>230</v>
      </c>
      <c r="E84" s="11" t="s">
        <v>37</v>
      </c>
      <c r="F84" s="11" t="s">
        <v>56</v>
      </c>
      <c r="G84" s="42">
        <v>87</v>
      </c>
      <c r="H84" s="42">
        <v>90</v>
      </c>
      <c r="I84" s="42">
        <v>89</v>
      </c>
      <c r="J84" s="42">
        <v>82</v>
      </c>
      <c r="K84" s="42">
        <v>94</v>
      </c>
      <c r="L84" s="42">
        <v>92</v>
      </c>
      <c r="M84" s="42">
        <v>534</v>
      </c>
      <c r="N84" s="42">
        <v>12</v>
      </c>
      <c r="O84" s="42">
        <v>93</v>
      </c>
      <c r="P84" s="42">
        <v>94</v>
      </c>
      <c r="Q84" s="42">
        <v>88</v>
      </c>
      <c r="R84" s="42">
        <v>86</v>
      </c>
      <c r="S84" s="42">
        <v>90</v>
      </c>
      <c r="T84" s="42">
        <v>92</v>
      </c>
      <c r="U84" s="42">
        <v>543</v>
      </c>
      <c r="V84" s="42">
        <v>18</v>
      </c>
      <c r="W84" s="42">
        <f t="shared" si="3"/>
        <v>1077</v>
      </c>
      <c r="X84" s="42">
        <f t="shared" si="4"/>
        <v>30</v>
      </c>
      <c r="Z84" s="52"/>
      <c r="AA84" s="52"/>
      <c r="AB84" s="52"/>
      <c r="AC84" s="52"/>
    </row>
    <row r="85" spans="1:29" x14ac:dyDescent="0.35">
      <c r="A85" s="42">
        <v>64</v>
      </c>
      <c r="B85" s="11">
        <v>201</v>
      </c>
      <c r="C85" s="12" t="s">
        <v>482</v>
      </c>
      <c r="D85" s="12" t="s">
        <v>192</v>
      </c>
      <c r="E85" s="11" t="s">
        <v>33</v>
      </c>
      <c r="F85" s="11" t="s">
        <v>56</v>
      </c>
      <c r="G85" s="42">
        <v>88</v>
      </c>
      <c r="H85" s="42">
        <v>93</v>
      </c>
      <c r="I85" s="42">
        <v>91</v>
      </c>
      <c r="J85" s="42">
        <v>83</v>
      </c>
      <c r="K85" s="42">
        <v>84</v>
      </c>
      <c r="L85" s="42">
        <v>91</v>
      </c>
      <c r="M85" s="42">
        <v>530</v>
      </c>
      <c r="N85" s="42">
        <v>11</v>
      </c>
      <c r="O85" s="42">
        <v>91</v>
      </c>
      <c r="P85" s="42">
        <v>90</v>
      </c>
      <c r="Q85" s="42">
        <v>88</v>
      </c>
      <c r="R85" s="42">
        <v>90</v>
      </c>
      <c r="S85" s="42">
        <v>93</v>
      </c>
      <c r="T85" s="42">
        <v>93</v>
      </c>
      <c r="U85" s="42">
        <v>545</v>
      </c>
      <c r="V85" s="42">
        <v>12</v>
      </c>
      <c r="W85" s="42">
        <f t="shared" si="3"/>
        <v>1075</v>
      </c>
      <c r="X85" s="42">
        <f t="shared" si="4"/>
        <v>23</v>
      </c>
      <c r="Z85" s="52"/>
      <c r="AA85" s="52"/>
      <c r="AB85" s="52"/>
      <c r="AC85" s="52"/>
    </row>
    <row r="86" spans="1:29" x14ac:dyDescent="0.35">
      <c r="A86" s="42">
        <v>65</v>
      </c>
      <c r="B86" s="11">
        <v>237</v>
      </c>
      <c r="C86" s="12" t="s">
        <v>248</v>
      </c>
      <c r="D86" s="12" t="s">
        <v>182</v>
      </c>
      <c r="E86" s="11" t="s">
        <v>33</v>
      </c>
      <c r="F86" s="11" t="s">
        <v>56</v>
      </c>
      <c r="G86" s="42">
        <v>89</v>
      </c>
      <c r="H86" s="42">
        <v>85</v>
      </c>
      <c r="I86" s="42">
        <v>79</v>
      </c>
      <c r="J86" s="42">
        <v>80</v>
      </c>
      <c r="K86" s="42">
        <v>86</v>
      </c>
      <c r="L86" s="42">
        <v>91</v>
      </c>
      <c r="M86" s="42">
        <v>510</v>
      </c>
      <c r="N86" s="42">
        <v>4</v>
      </c>
      <c r="O86" s="42">
        <v>83</v>
      </c>
      <c r="P86" s="42">
        <v>88</v>
      </c>
      <c r="Q86" s="42">
        <v>92</v>
      </c>
      <c r="R86" s="42">
        <v>94</v>
      </c>
      <c r="S86" s="42">
        <v>79</v>
      </c>
      <c r="T86" s="42">
        <v>87</v>
      </c>
      <c r="U86" s="42">
        <v>523</v>
      </c>
      <c r="V86" s="42">
        <v>16</v>
      </c>
      <c r="W86" s="42">
        <f t="shared" si="3"/>
        <v>1033</v>
      </c>
      <c r="X86" s="42">
        <f t="shared" si="4"/>
        <v>20</v>
      </c>
      <c r="Z86" s="52"/>
      <c r="AA86" s="52"/>
      <c r="AB86" s="52"/>
      <c r="AC86" s="52"/>
    </row>
    <row r="87" spans="1:29" x14ac:dyDescent="0.35">
      <c r="A87" s="42"/>
      <c r="U87" s="52"/>
      <c r="V87" s="52"/>
      <c r="W87" s="52"/>
      <c r="X87" s="52"/>
      <c r="Y87" s="52"/>
      <c r="Z87" s="52"/>
      <c r="AA87" s="52"/>
      <c r="AB87" s="52"/>
      <c r="AC87" s="52"/>
    </row>
    <row r="88" spans="1:29" x14ac:dyDescent="0.35">
      <c r="A88" s="42"/>
      <c r="U88" s="52"/>
      <c r="V88" s="52"/>
      <c r="W88" s="52"/>
      <c r="X88" s="52"/>
      <c r="Y88" s="52"/>
      <c r="Z88" s="52"/>
      <c r="AA88" s="52"/>
      <c r="AB88" s="52"/>
      <c r="AC88" s="52"/>
    </row>
    <row r="89" spans="1:29" s="45" customFormat="1" ht="18" x14ac:dyDescent="0.4">
      <c r="A89" s="43" t="s">
        <v>0</v>
      </c>
      <c r="B89" s="43"/>
      <c r="C89" s="43"/>
      <c r="D89" s="43"/>
      <c r="E89" s="43"/>
      <c r="F89" s="43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50"/>
      <c r="AC89" s="50"/>
    </row>
    <row r="90" spans="1:29" s="47" customFormat="1" ht="18" x14ac:dyDescent="0.4">
      <c r="A90" s="43" t="s">
        <v>604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59"/>
      <c r="AC90" s="59"/>
    </row>
    <row r="91" spans="1:29" s="47" customFormat="1" ht="18" x14ac:dyDescent="0.4">
      <c r="A91" s="43" t="s">
        <v>500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59"/>
      <c r="AC91" s="59"/>
    </row>
    <row r="92" spans="1:29" s="48" customFormat="1" x14ac:dyDescent="0.35"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</row>
    <row r="93" spans="1:29" s="48" customFormat="1" x14ac:dyDescent="0.35">
      <c r="A93" s="48" t="s">
        <v>3</v>
      </c>
      <c r="F93" s="48" t="s">
        <v>352</v>
      </c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>
        <v>1278.8</v>
      </c>
      <c r="AB93" s="49"/>
      <c r="AC93" s="49"/>
    </row>
    <row r="94" spans="1:29" s="48" customFormat="1" x14ac:dyDescent="0.35">
      <c r="A94" s="48" t="s">
        <v>4</v>
      </c>
      <c r="F94" s="48" t="s">
        <v>614</v>
      </c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>
        <v>1274.5999999999999</v>
      </c>
      <c r="AB94" s="49"/>
      <c r="AC94" s="49"/>
    </row>
    <row r="95" spans="1:29" s="48" customFormat="1" x14ac:dyDescent="0.35">
      <c r="A95" s="48" t="s">
        <v>5</v>
      </c>
      <c r="F95" s="48" t="s">
        <v>615</v>
      </c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>
        <v>1273.7</v>
      </c>
      <c r="AB95" s="49"/>
      <c r="AC95" s="49"/>
    </row>
    <row r="96" spans="1:29" s="48" customFormat="1" x14ac:dyDescent="0.35"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</row>
    <row r="97" spans="1:29" s="48" customFormat="1" x14ac:dyDescent="0.35">
      <c r="A97" s="48" t="s">
        <v>18</v>
      </c>
      <c r="F97" s="48" t="s">
        <v>574</v>
      </c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>
        <v>1153</v>
      </c>
      <c r="AB97" s="49"/>
      <c r="AC97" s="49"/>
    </row>
    <row r="98" spans="1:29" s="48" customFormat="1" x14ac:dyDescent="0.35"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</row>
    <row r="99" spans="1:29" x14ac:dyDescent="0.35">
      <c r="A99" s="50" t="s">
        <v>144</v>
      </c>
      <c r="B99" s="8" t="s">
        <v>19</v>
      </c>
      <c r="C99" s="9" t="s">
        <v>20</v>
      </c>
      <c r="D99" s="9" t="s">
        <v>21</v>
      </c>
      <c r="E99" s="8" t="s">
        <v>22</v>
      </c>
      <c r="F99" s="8" t="s">
        <v>23</v>
      </c>
      <c r="G99" s="49">
        <v>1</v>
      </c>
      <c r="H99" s="49">
        <v>2</v>
      </c>
      <c r="I99" s="49">
        <v>3</v>
      </c>
      <c r="J99" s="49">
        <v>4</v>
      </c>
      <c r="K99" s="49">
        <v>5</v>
      </c>
      <c r="L99" s="49">
        <v>6</v>
      </c>
      <c r="M99" s="49" t="s">
        <v>145</v>
      </c>
      <c r="N99" s="51" t="s">
        <v>493</v>
      </c>
      <c r="O99" s="49">
        <v>1</v>
      </c>
      <c r="P99" s="49">
        <v>2</v>
      </c>
      <c r="Q99" s="49">
        <v>3</v>
      </c>
      <c r="R99" s="49">
        <v>4</v>
      </c>
      <c r="S99" s="49">
        <v>5</v>
      </c>
      <c r="T99" s="49">
        <v>6</v>
      </c>
      <c r="U99" s="49" t="s">
        <v>145</v>
      </c>
      <c r="V99" s="51" t="s">
        <v>493</v>
      </c>
      <c r="W99" s="49" t="s">
        <v>150</v>
      </c>
      <c r="X99" s="51" t="s">
        <v>493</v>
      </c>
      <c r="Y99" s="51" t="s">
        <v>312</v>
      </c>
      <c r="Z99" s="49" t="s">
        <v>147</v>
      </c>
      <c r="AA99" s="49" t="s">
        <v>148</v>
      </c>
    </row>
    <row r="100" spans="1:29" x14ac:dyDescent="0.35">
      <c r="A100" s="42">
        <v>1</v>
      </c>
      <c r="B100" s="11">
        <v>36</v>
      </c>
      <c r="C100" s="12" t="s">
        <v>209</v>
      </c>
      <c r="D100" s="39" t="s">
        <v>210</v>
      </c>
      <c r="E100" s="11" t="s">
        <v>297</v>
      </c>
      <c r="F100" s="11" t="s">
        <v>27</v>
      </c>
      <c r="G100" s="42">
        <v>96</v>
      </c>
      <c r="H100" s="42">
        <v>99</v>
      </c>
      <c r="I100" s="42">
        <v>98</v>
      </c>
      <c r="J100" s="42">
        <v>97</v>
      </c>
      <c r="K100" s="42">
        <v>99</v>
      </c>
      <c r="L100" s="42">
        <v>97</v>
      </c>
      <c r="M100" s="42">
        <v>586</v>
      </c>
      <c r="N100" s="42">
        <v>38</v>
      </c>
      <c r="O100" s="42">
        <v>99</v>
      </c>
      <c r="P100" s="42">
        <v>99</v>
      </c>
      <c r="Q100" s="42">
        <v>99</v>
      </c>
      <c r="R100" s="42">
        <v>98</v>
      </c>
      <c r="S100" s="42">
        <v>100</v>
      </c>
      <c r="T100" s="42">
        <v>97</v>
      </c>
      <c r="U100" s="42">
        <v>592</v>
      </c>
      <c r="V100" s="42">
        <v>46</v>
      </c>
      <c r="W100" s="42">
        <f t="shared" ref="W100:W144" si="5">U100+M100</f>
        <v>1178</v>
      </c>
      <c r="X100" s="42">
        <f t="shared" ref="X100:X144" si="6">V100+N100</f>
        <v>84</v>
      </c>
      <c r="Z100" s="54">
        <v>100.8</v>
      </c>
      <c r="AA100" s="54">
        <f t="shared" ref="AA100:AA107" si="7">Z100+W100</f>
        <v>1278.8</v>
      </c>
      <c r="AB100" s="52"/>
      <c r="AC100" s="52"/>
    </row>
    <row r="101" spans="1:29" x14ac:dyDescent="0.35">
      <c r="A101" s="42">
        <v>2</v>
      </c>
      <c r="B101" s="11">
        <v>35</v>
      </c>
      <c r="C101" s="12" t="s">
        <v>203</v>
      </c>
      <c r="D101" s="12" t="s">
        <v>204</v>
      </c>
      <c r="E101" s="11" t="s">
        <v>297</v>
      </c>
      <c r="F101" s="11" t="s">
        <v>27</v>
      </c>
      <c r="G101" s="42">
        <v>99</v>
      </c>
      <c r="H101" s="42">
        <v>97</v>
      </c>
      <c r="I101" s="42">
        <v>99</v>
      </c>
      <c r="J101" s="42">
        <v>97</v>
      </c>
      <c r="K101" s="42">
        <v>95</v>
      </c>
      <c r="L101" s="42">
        <v>100</v>
      </c>
      <c r="M101" s="42">
        <v>587</v>
      </c>
      <c r="N101" s="42">
        <v>41</v>
      </c>
      <c r="O101" s="42">
        <v>97</v>
      </c>
      <c r="P101" s="42">
        <v>100</v>
      </c>
      <c r="Q101" s="42">
        <v>98</v>
      </c>
      <c r="R101" s="42">
        <v>97</v>
      </c>
      <c r="S101" s="42">
        <v>96</v>
      </c>
      <c r="T101" s="42">
        <v>99</v>
      </c>
      <c r="U101" s="42">
        <v>587</v>
      </c>
      <c r="V101" s="42">
        <v>38</v>
      </c>
      <c r="W101" s="42">
        <f t="shared" si="5"/>
        <v>1174</v>
      </c>
      <c r="X101" s="42">
        <f t="shared" si="6"/>
        <v>79</v>
      </c>
      <c r="Z101" s="54">
        <v>100.6</v>
      </c>
      <c r="AA101" s="54">
        <f t="shared" si="7"/>
        <v>1274.5999999999999</v>
      </c>
      <c r="AB101" s="52"/>
      <c r="AC101" s="52"/>
    </row>
    <row r="102" spans="1:29" x14ac:dyDescent="0.35">
      <c r="A102" s="42">
        <v>3</v>
      </c>
      <c r="B102" s="11">
        <v>97</v>
      </c>
      <c r="C102" s="12" t="s">
        <v>205</v>
      </c>
      <c r="D102" s="12" t="s">
        <v>167</v>
      </c>
      <c r="E102" s="11" t="s">
        <v>297</v>
      </c>
      <c r="F102" s="11" t="s">
        <v>38</v>
      </c>
      <c r="G102" s="42">
        <v>99</v>
      </c>
      <c r="H102" s="42">
        <v>97</v>
      </c>
      <c r="I102" s="42">
        <v>96</v>
      </c>
      <c r="J102" s="42">
        <v>98</v>
      </c>
      <c r="K102" s="42">
        <v>97</v>
      </c>
      <c r="L102" s="42">
        <v>99</v>
      </c>
      <c r="M102" s="42">
        <v>586</v>
      </c>
      <c r="N102" s="42">
        <v>36</v>
      </c>
      <c r="O102" s="42">
        <v>96</v>
      </c>
      <c r="P102" s="42">
        <v>100</v>
      </c>
      <c r="Q102" s="42">
        <v>98</v>
      </c>
      <c r="R102" s="42">
        <v>98</v>
      </c>
      <c r="S102" s="42">
        <v>96</v>
      </c>
      <c r="T102" s="42">
        <v>99</v>
      </c>
      <c r="U102" s="42">
        <v>587</v>
      </c>
      <c r="V102" s="42">
        <v>41</v>
      </c>
      <c r="W102" s="42">
        <f t="shared" si="5"/>
        <v>1173</v>
      </c>
      <c r="X102" s="42">
        <f t="shared" si="6"/>
        <v>77</v>
      </c>
      <c r="Z102" s="54">
        <v>100.7</v>
      </c>
      <c r="AA102" s="54">
        <f t="shared" si="7"/>
        <v>1273.7</v>
      </c>
      <c r="AB102" s="52"/>
      <c r="AC102" s="52"/>
    </row>
    <row r="103" spans="1:29" x14ac:dyDescent="0.35">
      <c r="A103" s="42">
        <v>4</v>
      </c>
      <c r="B103" s="11">
        <v>38</v>
      </c>
      <c r="C103" s="12" t="s">
        <v>164</v>
      </c>
      <c r="D103" s="12" t="s">
        <v>165</v>
      </c>
      <c r="E103" s="11" t="s">
        <v>26</v>
      </c>
      <c r="F103" s="11" t="s">
        <v>27</v>
      </c>
      <c r="G103" s="42">
        <v>97</v>
      </c>
      <c r="H103" s="42">
        <v>96</v>
      </c>
      <c r="I103" s="42">
        <v>97</v>
      </c>
      <c r="J103" s="42">
        <v>98</v>
      </c>
      <c r="K103" s="42">
        <v>95</v>
      </c>
      <c r="L103" s="42">
        <v>96</v>
      </c>
      <c r="M103" s="42">
        <v>579</v>
      </c>
      <c r="N103" s="42">
        <v>28</v>
      </c>
      <c r="O103" s="42">
        <v>99</v>
      </c>
      <c r="P103" s="42">
        <v>96</v>
      </c>
      <c r="Q103" s="42">
        <v>98</v>
      </c>
      <c r="R103" s="42">
        <v>96</v>
      </c>
      <c r="S103" s="42">
        <v>96</v>
      </c>
      <c r="T103" s="42">
        <v>100</v>
      </c>
      <c r="U103" s="42">
        <v>585</v>
      </c>
      <c r="V103" s="42">
        <v>39</v>
      </c>
      <c r="W103" s="42">
        <f t="shared" si="5"/>
        <v>1164</v>
      </c>
      <c r="X103" s="42">
        <f t="shared" si="6"/>
        <v>67</v>
      </c>
      <c r="Z103" s="54">
        <v>102.8</v>
      </c>
      <c r="AA103" s="54">
        <f t="shared" si="7"/>
        <v>1266.8</v>
      </c>
      <c r="AB103" s="52"/>
      <c r="AC103" s="52"/>
    </row>
    <row r="104" spans="1:29" x14ac:dyDescent="0.35">
      <c r="A104" s="42">
        <v>5</v>
      </c>
      <c r="B104" s="11">
        <v>211</v>
      </c>
      <c r="C104" s="12" t="s">
        <v>175</v>
      </c>
      <c r="D104" s="12" t="s">
        <v>167</v>
      </c>
      <c r="E104" s="11" t="s">
        <v>26</v>
      </c>
      <c r="F104" s="11" t="s">
        <v>27</v>
      </c>
      <c r="G104" s="42">
        <v>99</v>
      </c>
      <c r="H104" s="42">
        <v>97</v>
      </c>
      <c r="I104" s="42">
        <v>97</v>
      </c>
      <c r="J104" s="42">
        <v>94</v>
      </c>
      <c r="K104" s="42">
        <v>98</v>
      </c>
      <c r="L104" s="42">
        <v>95</v>
      </c>
      <c r="M104" s="42">
        <v>580</v>
      </c>
      <c r="N104" s="42">
        <v>31</v>
      </c>
      <c r="O104" s="42">
        <v>99</v>
      </c>
      <c r="P104" s="42">
        <v>96</v>
      </c>
      <c r="Q104" s="42">
        <v>99</v>
      </c>
      <c r="R104" s="42">
        <v>98</v>
      </c>
      <c r="S104" s="42">
        <v>97</v>
      </c>
      <c r="T104" s="42">
        <v>98</v>
      </c>
      <c r="U104" s="42">
        <v>587</v>
      </c>
      <c r="V104" s="42">
        <v>40</v>
      </c>
      <c r="W104" s="42">
        <f t="shared" si="5"/>
        <v>1167</v>
      </c>
      <c r="X104" s="42">
        <f t="shared" si="6"/>
        <v>71</v>
      </c>
      <c r="Z104" s="54">
        <v>99.5</v>
      </c>
      <c r="AA104" s="54">
        <f t="shared" si="7"/>
        <v>1266.5</v>
      </c>
      <c r="AB104" s="52"/>
      <c r="AC104" s="52"/>
    </row>
    <row r="105" spans="1:29" x14ac:dyDescent="0.35">
      <c r="A105" s="42">
        <v>6</v>
      </c>
      <c r="B105" s="11">
        <v>245</v>
      </c>
      <c r="C105" s="12" t="s">
        <v>464</v>
      </c>
      <c r="D105" s="12" t="s">
        <v>246</v>
      </c>
      <c r="E105" s="11" t="s">
        <v>297</v>
      </c>
      <c r="F105" s="11" t="s">
        <v>38</v>
      </c>
      <c r="G105" s="42">
        <v>97</v>
      </c>
      <c r="H105" s="42">
        <v>97</v>
      </c>
      <c r="I105" s="42">
        <v>95</v>
      </c>
      <c r="J105" s="42">
        <v>99</v>
      </c>
      <c r="K105" s="42">
        <v>95</v>
      </c>
      <c r="L105" s="42">
        <v>99</v>
      </c>
      <c r="M105" s="42">
        <v>582</v>
      </c>
      <c r="N105" s="42">
        <v>36</v>
      </c>
      <c r="O105" s="42">
        <v>96</v>
      </c>
      <c r="P105" s="42">
        <v>97</v>
      </c>
      <c r="Q105" s="42">
        <v>97</v>
      </c>
      <c r="R105" s="42">
        <v>100</v>
      </c>
      <c r="S105" s="42">
        <v>96</v>
      </c>
      <c r="T105" s="42">
        <v>98</v>
      </c>
      <c r="U105" s="42">
        <v>584</v>
      </c>
      <c r="V105" s="42">
        <v>34</v>
      </c>
      <c r="W105" s="42">
        <f t="shared" si="5"/>
        <v>1166</v>
      </c>
      <c r="X105" s="42">
        <f t="shared" si="6"/>
        <v>70</v>
      </c>
      <c r="Z105" s="54">
        <v>98.4</v>
      </c>
      <c r="AA105" s="54">
        <f t="shared" si="7"/>
        <v>1264.4000000000001</v>
      </c>
      <c r="AB105" s="52"/>
      <c r="AC105" s="52"/>
    </row>
    <row r="106" spans="1:29" x14ac:dyDescent="0.35">
      <c r="A106" s="42">
        <v>7</v>
      </c>
      <c r="B106" s="11">
        <v>233</v>
      </c>
      <c r="C106" s="12" t="s">
        <v>178</v>
      </c>
      <c r="D106" s="12" t="s">
        <v>167</v>
      </c>
      <c r="E106" s="11" t="s">
        <v>26</v>
      </c>
      <c r="F106" s="11" t="s">
        <v>27</v>
      </c>
      <c r="G106" s="42">
        <v>96</v>
      </c>
      <c r="H106" s="42">
        <v>99</v>
      </c>
      <c r="I106" s="42">
        <v>98</v>
      </c>
      <c r="J106" s="42">
        <v>98</v>
      </c>
      <c r="K106" s="42">
        <v>96</v>
      </c>
      <c r="L106" s="42">
        <v>98</v>
      </c>
      <c r="M106" s="42">
        <v>585</v>
      </c>
      <c r="N106" s="42">
        <v>39</v>
      </c>
      <c r="O106" s="42">
        <v>99</v>
      </c>
      <c r="P106" s="42">
        <v>95</v>
      </c>
      <c r="Q106" s="42">
        <v>96</v>
      </c>
      <c r="R106" s="42">
        <v>96</v>
      </c>
      <c r="S106" s="42">
        <v>99</v>
      </c>
      <c r="T106" s="42">
        <v>96</v>
      </c>
      <c r="U106" s="42">
        <v>581</v>
      </c>
      <c r="V106" s="42">
        <v>33</v>
      </c>
      <c r="W106" s="42">
        <f t="shared" si="5"/>
        <v>1166</v>
      </c>
      <c r="X106" s="42">
        <f t="shared" si="6"/>
        <v>72</v>
      </c>
      <c r="Z106" s="54">
        <v>98.1</v>
      </c>
      <c r="AA106" s="54">
        <f t="shared" si="7"/>
        <v>1264.0999999999999</v>
      </c>
      <c r="AB106" s="52"/>
      <c r="AC106" s="52"/>
    </row>
    <row r="107" spans="1:29" x14ac:dyDescent="0.35">
      <c r="A107" s="42">
        <v>8</v>
      </c>
      <c r="B107" s="11">
        <v>49</v>
      </c>
      <c r="C107" s="38" t="s">
        <v>185</v>
      </c>
      <c r="D107" s="12" t="s">
        <v>186</v>
      </c>
      <c r="E107" s="11" t="s">
        <v>26</v>
      </c>
      <c r="F107" s="11" t="s">
        <v>27</v>
      </c>
      <c r="G107" s="42">
        <v>100</v>
      </c>
      <c r="H107" s="42">
        <v>95</v>
      </c>
      <c r="I107" s="42">
        <v>91</v>
      </c>
      <c r="J107" s="42">
        <v>98</v>
      </c>
      <c r="K107" s="42">
        <v>95</v>
      </c>
      <c r="L107" s="42">
        <v>98</v>
      </c>
      <c r="M107" s="42">
        <v>577</v>
      </c>
      <c r="N107" s="42">
        <v>28</v>
      </c>
      <c r="O107" s="42">
        <v>99</v>
      </c>
      <c r="P107" s="42">
        <v>96</v>
      </c>
      <c r="Q107" s="42">
        <v>97</v>
      </c>
      <c r="R107" s="42">
        <v>96</v>
      </c>
      <c r="S107" s="42">
        <v>98</v>
      </c>
      <c r="T107" s="42">
        <v>97</v>
      </c>
      <c r="U107" s="42">
        <v>583</v>
      </c>
      <c r="V107" s="42">
        <v>37</v>
      </c>
      <c r="W107" s="42">
        <f t="shared" si="5"/>
        <v>1160</v>
      </c>
      <c r="X107" s="42">
        <f t="shared" si="6"/>
        <v>65</v>
      </c>
      <c r="Y107" s="60">
        <v>49.6</v>
      </c>
      <c r="Z107" s="54">
        <v>102.4</v>
      </c>
      <c r="AA107" s="54">
        <f t="shared" si="7"/>
        <v>1262.4000000000001</v>
      </c>
      <c r="AB107" s="52"/>
      <c r="AC107" s="52"/>
    </row>
    <row r="108" spans="1:29" x14ac:dyDescent="0.35">
      <c r="A108" s="42">
        <v>9</v>
      </c>
      <c r="B108" s="11">
        <v>122</v>
      </c>
      <c r="C108" s="12" t="s">
        <v>125</v>
      </c>
      <c r="D108" s="12" t="s">
        <v>226</v>
      </c>
      <c r="E108" s="11" t="s">
        <v>26</v>
      </c>
      <c r="F108" s="11" t="s">
        <v>27</v>
      </c>
      <c r="G108" s="42">
        <v>96</v>
      </c>
      <c r="H108" s="42">
        <v>99</v>
      </c>
      <c r="I108" s="42">
        <v>99</v>
      </c>
      <c r="J108" s="42">
        <v>93</v>
      </c>
      <c r="K108" s="42">
        <v>98</v>
      </c>
      <c r="L108" s="42">
        <v>95</v>
      </c>
      <c r="M108" s="42">
        <v>580</v>
      </c>
      <c r="N108" s="42">
        <v>33</v>
      </c>
      <c r="O108" s="42">
        <v>97</v>
      </c>
      <c r="P108" s="42">
        <v>96</v>
      </c>
      <c r="Q108" s="42">
        <v>95</v>
      </c>
      <c r="R108" s="42">
        <v>97</v>
      </c>
      <c r="S108" s="42">
        <v>97</v>
      </c>
      <c r="T108" s="42">
        <v>98</v>
      </c>
      <c r="U108" s="42">
        <v>580</v>
      </c>
      <c r="V108" s="42">
        <v>34</v>
      </c>
      <c r="W108" s="42">
        <f t="shared" si="5"/>
        <v>1160</v>
      </c>
      <c r="X108" s="42">
        <f t="shared" si="6"/>
        <v>67</v>
      </c>
      <c r="Y108" s="60">
        <v>47.3</v>
      </c>
      <c r="Z108" s="54"/>
      <c r="AA108" s="54"/>
      <c r="AB108" s="52"/>
      <c r="AC108" s="52"/>
    </row>
    <row r="109" spans="1:29" x14ac:dyDescent="0.35">
      <c r="A109" s="42">
        <v>10</v>
      </c>
      <c r="B109" s="11">
        <v>34</v>
      </c>
      <c r="C109" s="12" t="s">
        <v>169</v>
      </c>
      <c r="D109" s="12" t="s">
        <v>170</v>
      </c>
      <c r="E109" s="11" t="s">
        <v>297</v>
      </c>
      <c r="F109" s="11" t="s">
        <v>27</v>
      </c>
      <c r="G109" s="42">
        <v>96</v>
      </c>
      <c r="H109" s="42">
        <v>97</v>
      </c>
      <c r="I109" s="42">
        <v>96</v>
      </c>
      <c r="J109" s="42">
        <v>95</v>
      </c>
      <c r="K109" s="42">
        <v>97</v>
      </c>
      <c r="L109" s="42">
        <v>95</v>
      </c>
      <c r="M109" s="42">
        <v>576</v>
      </c>
      <c r="N109" s="42">
        <v>28</v>
      </c>
      <c r="O109" s="42">
        <v>100</v>
      </c>
      <c r="P109" s="42">
        <v>95</v>
      </c>
      <c r="Q109" s="42">
        <v>96</v>
      </c>
      <c r="R109" s="42">
        <v>95</v>
      </c>
      <c r="S109" s="42">
        <v>98</v>
      </c>
      <c r="T109" s="42">
        <v>99</v>
      </c>
      <c r="U109" s="42">
        <v>583</v>
      </c>
      <c r="V109" s="42">
        <v>36</v>
      </c>
      <c r="W109" s="42">
        <f t="shared" si="5"/>
        <v>1159</v>
      </c>
      <c r="X109" s="42">
        <f t="shared" si="6"/>
        <v>64</v>
      </c>
      <c r="Z109" s="52"/>
      <c r="AA109" s="52"/>
      <c r="AB109" s="52"/>
      <c r="AC109" s="52"/>
    </row>
    <row r="110" spans="1:29" x14ac:dyDescent="0.35">
      <c r="A110" s="42">
        <v>11</v>
      </c>
      <c r="B110" s="11">
        <v>170</v>
      </c>
      <c r="C110" s="12" t="s">
        <v>200</v>
      </c>
      <c r="D110" s="12" t="s">
        <v>201</v>
      </c>
      <c r="E110" s="11" t="s">
        <v>26</v>
      </c>
      <c r="F110" s="11" t="s">
        <v>27</v>
      </c>
      <c r="G110" s="42">
        <v>98</v>
      </c>
      <c r="H110" s="42">
        <v>92</v>
      </c>
      <c r="I110" s="42">
        <v>95</v>
      </c>
      <c r="J110" s="42">
        <v>99</v>
      </c>
      <c r="K110" s="42">
        <v>93</v>
      </c>
      <c r="L110" s="42">
        <v>98</v>
      </c>
      <c r="M110" s="42">
        <v>575</v>
      </c>
      <c r="N110" s="42">
        <v>29</v>
      </c>
      <c r="O110" s="42">
        <v>95</v>
      </c>
      <c r="P110" s="42">
        <v>96</v>
      </c>
      <c r="Q110" s="42">
        <v>97</v>
      </c>
      <c r="R110" s="42">
        <v>98</v>
      </c>
      <c r="S110" s="42">
        <v>98</v>
      </c>
      <c r="T110" s="42">
        <v>99</v>
      </c>
      <c r="U110" s="42">
        <v>583</v>
      </c>
      <c r="V110" s="42">
        <v>35</v>
      </c>
      <c r="W110" s="42">
        <f t="shared" si="5"/>
        <v>1158</v>
      </c>
      <c r="X110" s="42">
        <f t="shared" si="6"/>
        <v>64</v>
      </c>
      <c r="Z110" s="52"/>
      <c r="AA110" s="52"/>
      <c r="AB110" s="52"/>
      <c r="AC110" s="52"/>
    </row>
    <row r="111" spans="1:29" x14ac:dyDescent="0.35">
      <c r="A111" s="42">
        <v>12</v>
      </c>
      <c r="B111" s="11">
        <v>208</v>
      </c>
      <c r="C111" s="12" t="s">
        <v>152</v>
      </c>
      <c r="D111" s="12" t="s">
        <v>153</v>
      </c>
      <c r="E111" s="11" t="s">
        <v>297</v>
      </c>
      <c r="F111" s="11" t="s">
        <v>27</v>
      </c>
      <c r="G111" s="42">
        <v>96</v>
      </c>
      <c r="H111" s="42">
        <v>99</v>
      </c>
      <c r="I111" s="42">
        <v>92</v>
      </c>
      <c r="J111" s="42">
        <v>97</v>
      </c>
      <c r="K111" s="42">
        <v>96</v>
      </c>
      <c r="L111" s="42">
        <v>96</v>
      </c>
      <c r="M111" s="42">
        <v>576</v>
      </c>
      <c r="N111" s="42">
        <v>37</v>
      </c>
      <c r="O111" s="42">
        <v>97</v>
      </c>
      <c r="P111" s="42">
        <v>96</v>
      </c>
      <c r="Q111" s="42">
        <v>99</v>
      </c>
      <c r="R111" s="42">
        <v>96</v>
      </c>
      <c r="S111" s="42">
        <v>97</v>
      </c>
      <c r="T111" s="42">
        <v>96</v>
      </c>
      <c r="U111" s="42">
        <v>581</v>
      </c>
      <c r="V111" s="42">
        <v>27</v>
      </c>
      <c r="W111" s="42">
        <f t="shared" si="5"/>
        <v>1157</v>
      </c>
      <c r="X111" s="42">
        <f t="shared" si="6"/>
        <v>64</v>
      </c>
      <c r="Z111" s="52"/>
      <c r="AA111" s="52"/>
      <c r="AB111" s="52"/>
      <c r="AC111" s="52"/>
    </row>
    <row r="112" spans="1:29" x14ac:dyDescent="0.35">
      <c r="A112" s="42">
        <v>13</v>
      </c>
      <c r="B112" s="11">
        <v>5</v>
      </c>
      <c r="C112" s="12" t="s">
        <v>224</v>
      </c>
      <c r="D112" s="12" t="s">
        <v>186</v>
      </c>
      <c r="E112" s="11" t="s">
        <v>37</v>
      </c>
      <c r="F112" s="11" t="s">
        <v>27</v>
      </c>
      <c r="G112" s="42">
        <v>94</v>
      </c>
      <c r="H112" s="42">
        <v>95</v>
      </c>
      <c r="I112" s="42">
        <v>96</v>
      </c>
      <c r="J112" s="42">
        <v>93</v>
      </c>
      <c r="K112" s="42">
        <v>96</v>
      </c>
      <c r="L112" s="42">
        <v>98</v>
      </c>
      <c r="M112" s="42">
        <v>572</v>
      </c>
      <c r="N112" s="42">
        <v>26</v>
      </c>
      <c r="O112" s="42">
        <v>97</v>
      </c>
      <c r="P112" s="42">
        <v>98</v>
      </c>
      <c r="Q112" s="42">
        <v>99</v>
      </c>
      <c r="R112" s="42">
        <v>93</v>
      </c>
      <c r="S112" s="42">
        <v>96</v>
      </c>
      <c r="T112" s="42">
        <v>98</v>
      </c>
      <c r="U112" s="42">
        <v>581</v>
      </c>
      <c r="V112" s="42">
        <v>31</v>
      </c>
      <c r="W112" s="42">
        <f t="shared" si="5"/>
        <v>1153</v>
      </c>
      <c r="X112" s="42">
        <f t="shared" si="6"/>
        <v>57</v>
      </c>
      <c r="Z112" s="52"/>
      <c r="AA112" s="52"/>
      <c r="AB112" s="52"/>
      <c r="AC112" s="52"/>
    </row>
    <row r="113" spans="1:29" x14ac:dyDescent="0.35">
      <c r="A113" s="42">
        <v>14</v>
      </c>
      <c r="B113" s="11">
        <v>31</v>
      </c>
      <c r="C113" s="12" t="s">
        <v>189</v>
      </c>
      <c r="D113" s="12" t="s">
        <v>190</v>
      </c>
      <c r="E113" s="11" t="s">
        <v>37</v>
      </c>
      <c r="F113" s="11" t="s">
        <v>27</v>
      </c>
      <c r="G113" s="42">
        <v>97</v>
      </c>
      <c r="H113" s="42">
        <v>95</v>
      </c>
      <c r="I113" s="42">
        <v>98</v>
      </c>
      <c r="J113" s="42">
        <v>94</v>
      </c>
      <c r="K113" s="42">
        <v>98</v>
      </c>
      <c r="L113" s="42">
        <v>96</v>
      </c>
      <c r="M113" s="42">
        <v>578</v>
      </c>
      <c r="N113" s="42">
        <v>32</v>
      </c>
      <c r="O113" s="42">
        <v>93</v>
      </c>
      <c r="P113" s="42">
        <v>96</v>
      </c>
      <c r="Q113" s="42">
        <v>96</v>
      </c>
      <c r="R113" s="42">
        <v>97</v>
      </c>
      <c r="S113" s="42">
        <v>95</v>
      </c>
      <c r="T113" s="42">
        <v>97</v>
      </c>
      <c r="U113" s="42">
        <v>574</v>
      </c>
      <c r="V113" s="42">
        <v>31</v>
      </c>
      <c r="W113" s="42">
        <f t="shared" si="5"/>
        <v>1152</v>
      </c>
      <c r="X113" s="42">
        <f t="shared" si="6"/>
        <v>63</v>
      </c>
      <c r="Z113" s="52"/>
      <c r="AA113" s="52"/>
      <c r="AB113" s="52"/>
      <c r="AC113" s="52"/>
    </row>
    <row r="114" spans="1:29" x14ac:dyDescent="0.35">
      <c r="A114" s="42">
        <v>15</v>
      </c>
      <c r="B114" s="11">
        <v>203</v>
      </c>
      <c r="C114" s="12" t="s">
        <v>176</v>
      </c>
      <c r="D114" s="12" t="s">
        <v>177</v>
      </c>
      <c r="E114" s="11" t="s">
        <v>297</v>
      </c>
      <c r="F114" s="11" t="s">
        <v>27</v>
      </c>
      <c r="G114" s="42">
        <v>97</v>
      </c>
      <c r="H114" s="42">
        <v>95</v>
      </c>
      <c r="I114" s="42">
        <v>98</v>
      </c>
      <c r="J114" s="42">
        <v>95</v>
      </c>
      <c r="K114" s="42">
        <v>96</v>
      </c>
      <c r="L114" s="42">
        <v>96</v>
      </c>
      <c r="M114" s="42">
        <v>577</v>
      </c>
      <c r="N114" s="42">
        <v>27</v>
      </c>
      <c r="O114" s="42">
        <v>94</v>
      </c>
      <c r="P114" s="42">
        <v>96</v>
      </c>
      <c r="Q114" s="42">
        <v>94</v>
      </c>
      <c r="R114" s="42">
        <v>96</v>
      </c>
      <c r="S114" s="42">
        <v>96</v>
      </c>
      <c r="T114" s="42">
        <v>99</v>
      </c>
      <c r="U114" s="42">
        <v>575</v>
      </c>
      <c r="V114" s="42">
        <v>29</v>
      </c>
      <c r="W114" s="42">
        <f t="shared" si="5"/>
        <v>1152</v>
      </c>
      <c r="X114" s="42">
        <f t="shared" si="6"/>
        <v>56</v>
      </c>
      <c r="Z114" s="52"/>
      <c r="AA114" s="52"/>
      <c r="AB114" s="52"/>
      <c r="AC114" s="52"/>
    </row>
    <row r="115" spans="1:29" x14ac:dyDescent="0.35">
      <c r="A115" s="42">
        <v>16</v>
      </c>
      <c r="B115" s="11">
        <v>154</v>
      </c>
      <c r="C115" s="12" t="s">
        <v>156</v>
      </c>
      <c r="D115" s="12" t="s">
        <v>157</v>
      </c>
      <c r="E115" s="11" t="s">
        <v>37</v>
      </c>
      <c r="F115" s="11" t="s">
        <v>27</v>
      </c>
      <c r="G115" s="42">
        <v>96</v>
      </c>
      <c r="H115" s="42">
        <v>94</v>
      </c>
      <c r="I115" s="42">
        <v>95</v>
      </c>
      <c r="J115" s="42">
        <v>98</v>
      </c>
      <c r="K115" s="42">
        <v>97</v>
      </c>
      <c r="L115" s="42">
        <v>95</v>
      </c>
      <c r="M115" s="42">
        <v>575</v>
      </c>
      <c r="N115" s="42">
        <v>23</v>
      </c>
      <c r="O115" s="42">
        <v>95</v>
      </c>
      <c r="P115" s="42">
        <v>97</v>
      </c>
      <c r="Q115" s="42">
        <v>95</v>
      </c>
      <c r="R115" s="42">
        <v>96</v>
      </c>
      <c r="S115" s="42">
        <v>97</v>
      </c>
      <c r="T115" s="42">
        <v>96</v>
      </c>
      <c r="U115" s="42">
        <v>576</v>
      </c>
      <c r="V115" s="42">
        <v>25</v>
      </c>
      <c r="W115" s="42">
        <f t="shared" si="5"/>
        <v>1151</v>
      </c>
      <c r="X115" s="42">
        <f t="shared" si="6"/>
        <v>48</v>
      </c>
      <c r="Z115" s="52"/>
      <c r="AA115" s="52"/>
      <c r="AB115" s="52"/>
      <c r="AC115" s="52"/>
    </row>
    <row r="116" spans="1:29" x14ac:dyDescent="0.35">
      <c r="A116" s="42">
        <v>17</v>
      </c>
      <c r="B116" s="11">
        <v>146</v>
      </c>
      <c r="C116" s="12" t="s">
        <v>162</v>
      </c>
      <c r="D116" s="12" t="s">
        <v>163</v>
      </c>
      <c r="E116" s="11" t="s">
        <v>37</v>
      </c>
      <c r="F116" s="11" t="s">
        <v>27</v>
      </c>
      <c r="G116" s="42">
        <v>92</v>
      </c>
      <c r="H116" s="42">
        <v>96</v>
      </c>
      <c r="I116" s="42">
        <v>97</v>
      </c>
      <c r="J116" s="42">
        <v>97</v>
      </c>
      <c r="K116" s="42">
        <v>97</v>
      </c>
      <c r="L116" s="42">
        <v>95</v>
      </c>
      <c r="M116" s="42">
        <v>574</v>
      </c>
      <c r="N116" s="42">
        <v>25</v>
      </c>
      <c r="O116" s="42">
        <v>97</v>
      </c>
      <c r="P116" s="42">
        <v>95</v>
      </c>
      <c r="Q116" s="42">
        <v>96</v>
      </c>
      <c r="R116" s="42">
        <v>94</v>
      </c>
      <c r="S116" s="42">
        <v>96</v>
      </c>
      <c r="T116" s="42">
        <v>98</v>
      </c>
      <c r="U116" s="42">
        <v>576</v>
      </c>
      <c r="V116" s="42">
        <v>31</v>
      </c>
      <c r="W116" s="42">
        <f t="shared" si="5"/>
        <v>1150</v>
      </c>
      <c r="X116" s="42">
        <f t="shared" si="6"/>
        <v>56</v>
      </c>
      <c r="Z116" s="52"/>
      <c r="AA116" s="52"/>
      <c r="AB116" s="52"/>
      <c r="AC116" s="52"/>
    </row>
    <row r="117" spans="1:29" x14ac:dyDescent="0.35">
      <c r="A117" s="42">
        <v>18</v>
      </c>
      <c r="B117" s="11">
        <v>151</v>
      </c>
      <c r="C117" s="12" t="s">
        <v>173</v>
      </c>
      <c r="D117" s="12" t="s">
        <v>174</v>
      </c>
      <c r="E117" s="11" t="s">
        <v>37</v>
      </c>
      <c r="F117" s="11" t="s">
        <v>27</v>
      </c>
      <c r="G117" s="42">
        <v>96</v>
      </c>
      <c r="H117" s="42">
        <v>97</v>
      </c>
      <c r="I117" s="42">
        <v>93</v>
      </c>
      <c r="J117" s="42">
        <v>94</v>
      </c>
      <c r="K117" s="42">
        <v>95</v>
      </c>
      <c r="L117" s="42">
        <v>98</v>
      </c>
      <c r="M117" s="42">
        <v>573</v>
      </c>
      <c r="N117" s="42">
        <v>26</v>
      </c>
      <c r="O117" s="42">
        <v>98</v>
      </c>
      <c r="P117" s="42">
        <v>98</v>
      </c>
      <c r="Q117" s="42">
        <v>93</v>
      </c>
      <c r="R117" s="42">
        <v>97</v>
      </c>
      <c r="S117" s="42">
        <v>97</v>
      </c>
      <c r="T117" s="42">
        <v>94</v>
      </c>
      <c r="U117" s="42">
        <v>577</v>
      </c>
      <c r="V117" s="42">
        <v>28</v>
      </c>
      <c r="W117" s="42">
        <f t="shared" si="5"/>
        <v>1150</v>
      </c>
      <c r="X117" s="42">
        <f t="shared" si="6"/>
        <v>54</v>
      </c>
      <c r="Z117" s="52"/>
      <c r="AA117" s="52"/>
      <c r="AB117" s="52"/>
      <c r="AC117" s="52"/>
    </row>
    <row r="118" spans="1:29" x14ac:dyDescent="0.35">
      <c r="A118" s="42">
        <v>19</v>
      </c>
      <c r="B118" s="11">
        <v>82</v>
      </c>
      <c r="C118" s="12" t="s">
        <v>93</v>
      </c>
      <c r="D118" s="12" t="s">
        <v>168</v>
      </c>
      <c r="E118" s="11" t="s">
        <v>297</v>
      </c>
      <c r="F118" s="11" t="s">
        <v>27</v>
      </c>
      <c r="G118" s="42">
        <v>95</v>
      </c>
      <c r="H118" s="42">
        <v>95</v>
      </c>
      <c r="I118" s="42">
        <v>97</v>
      </c>
      <c r="J118" s="42">
        <v>95</v>
      </c>
      <c r="K118" s="42">
        <v>95</v>
      </c>
      <c r="L118" s="42">
        <v>97</v>
      </c>
      <c r="M118" s="42">
        <v>574</v>
      </c>
      <c r="N118" s="42">
        <v>27</v>
      </c>
      <c r="O118" s="42">
        <v>96</v>
      </c>
      <c r="P118" s="42">
        <v>96</v>
      </c>
      <c r="Q118" s="42">
        <v>95</v>
      </c>
      <c r="R118" s="42">
        <v>93</v>
      </c>
      <c r="S118" s="42">
        <v>96</v>
      </c>
      <c r="T118" s="42">
        <v>98</v>
      </c>
      <c r="U118" s="42">
        <v>574</v>
      </c>
      <c r="V118" s="42">
        <v>28</v>
      </c>
      <c r="W118" s="42">
        <f t="shared" si="5"/>
        <v>1148</v>
      </c>
      <c r="X118" s="42">
        <f t="shared" si="6"/>
        <v>55</v>
      </c>
      <c r="Z118" s="52"/>
      <c r="AA118" s="52"/>
      <c r="AB118" s="52"/>
      <c r="AC118" s="52"/>
    </row>
    <row r="119" spans="1:29" x14ac:dyDescent="0.35">
      <c r="A119" s="42">
        <v>20</v>
      </c>
      <c r="B119" s="11">
        <v>32</v>
      </c>
      <c r="C119" s="12" t="s">
        <v>241</v>
      </c>
      <c r="D119" s="12" t="s">
        <v>242</v>
      </c>
      <c r="E119" s="11" t="s">
        <v>26</v>
      </c>
      <c r="F119" s="11" t="s">
        <v>27</v>
      </c>
      <c r="G119" s="42">
        <v>92</v>
      </c>
      <c r="H119" s="42">
        <v>94</v>
      </c>
      <c r="I119" s="42">
        <v>98</v>
      </c>
      <c r="J119" s="42">
        <v>95</v>
      </c>
      <c r="K119" s="42">
        <v>94</v>
      </c>
      <c r="L119" s="42">
        <v>97</v>
      </c>
      <c r="M119" s="42">
        <v>570</v>
      </c>
      <c r="N119" s="42">
        <v>26</v>
      </c>
      <c r="O119" s="42">
        <v>96</v>
      </c>
      <c r="P119" s="42">
        <v>96</v>
      </c>
      <c r="Q119" s="42">
        <v>97</v>
      </c>
      <c r="R119" s="42">
        <v>96</v>
      </c>
      <c r="S119" s="42">
        <v>98</v>
      </c>
      <c r="T119" s="42">
        <v>93</v>
      </c>
      <c r="U119" s="42">
        <v>576</v>
      </c>
      <c r="V119" s="42">
        <v>28</v>
      </c>
      <c r="W119" s="42">
        <f t="shared" si="5"/>
        <v>1146</v>
      </c>
      <c r="X119" s="42">
        <f t="shared" si="6"/>
        <v>54</v>
      </c>
      <c r="Z119" s="52"/>
      <c r="AA119" s="52"/>
      <c r="AB119" s="52"/>
      <c r="AC119" s="52"/>
    </row>
    <row r="120" spans="1:29" x14ac:dyDescent="0.35">
      <c r="A120" s="42">
        <v>21</v>
      </c>
      <c r="B120" s="11">
        <v>102</v>
      </c>
      <c r="C120" s="12" t="s">
        <v>243</v>
      </c>
      <c r="D120" s="12" t="s">
        <v>157</v>
      </c>
      <c r="E120" s="11" t="s">
        <v>297</v>
      </c>
      <c r="F120" s="11" t="s">
        <v>27</v>
      </c>
      <c r="G120" s="42">
        <v>96</v>
      </c>
      <c r="H120" s="42">
        <v>96</v>
      </c>
      <c r="I120" s="42">
        <v>98</v>
      </c>
      <c r="J120" s="42">
        <v>94</v>
      </c>
      <c r="K120" s="42">
        <v>95</v>
      </c>
      <c r="L120" s="42">
        <v>96</v>
      </c>
      <c r="M120" s="42">
        <v>575</v>
      </c>
      <c r="N120" s="42">
        <v>29</v>
      </c>
      <c r="O120" s="42">
        <v>96</v>
      </c>
      <c r="P120" s="42">
        <v>92</v>
      </c>
      <c r="Q120" s="42">
        <v>97</v>
      </c>
      <c r="R120" s="42">
        <v>94</v>
      </c>
      <c r="S120" s="42">
        <v>93</v>
      </c>
      <c r="T120" s="42">
        <v>97</v>
      </c>
      <c r="U120" s="42">
        <v>569</v>
      </c>
      <c r="V120" s="42">
        <v>26</v>
      </c>
      <c r="W120" s="42">
        <f t="shared" si="5"/>
        <v>1144</v>
      </c>
      <c r="X120" s="42">
        <f t="shared" si="6"/>
        <v>55</v>
      </c>
      <c r="Z120" s="52"/>
      <c r="AA120" s="52"/>
      <c r="AB120" s="52"/>
      <c r="AC120" s="52"/>
    </row>
    <row r="121" spans="1:29" x14ac:dyDescent="0.35">
      <c r="A121" s="42">
        <v>22</v>
      </c>
      <c r="B121" s="11">
        <v>78</v>
      </c>
      <c r="C121" s="12" t="s">
        <v>154</v>
      </c>
      <c r="D121" s="12" t="s">
        <v>155</v>
      </c>
      <c r="E121" s="11" t="s">
        <v>26</v>
      </c>
      <c r="F121" s="11" t="s">
        <v>27</v>
      </c>
      <c r="G121" s="42">
        <v>94</v>
      </c>
      <c r="H121" s="42">
        <v>96</v>
      </c>
      <c r="I121" s="42">
        <v>95</v>
      </c>
      <c r="J121" s="42">
        <v>93</v>
      </c>
      <c r="K121" s="42">
        <v>98</v>
      </c>
      <c r="L121" s="42">
        <v>98</v>
      </c>
      <c r="M121" s="42">
        <v>574</v>
      </c>
      <c r="N121" s="42">
        <v>26</v>
      </c>
      <c r="O121" s="42">
        <v>97</v>
      </c>
      <c r="P121" s="42">
        <v>94</v>
      </c>
      <c r="Q121" s="42">
        <v>94</v>
      </c>
      <c r="R121" s="42">
        <v>93</v>
      </c>
      <c r="S121" s="42">
        <v>95</v>
      </c>
      <c r="T121" s="42">
        <v>91</v>
      </c>
      <c r="U121" s="42">
        <v>564</v>
      </c>
      <c r="V121" s="42">
        <v>21</v>
      </c>
      <c r="W121" s="42">
        <f t="shared" si="5"/>
        <v>1138</v>
      </c>
      <c r="X121" s="42">
        <f t="shared" si="6"/>
        <v>47</v>
      </c>
      <c r="Z121" s="52"/>
      <c r="AA121" s="52"/>
      <c r="AB121" s="52"/>
      <c r="AC121" s="52"/>
    </row>
    <row r="122" spans="1:29" x14ac:dyDescent="0.35">
      <c r="A122" s="42">
        <v>23</v>
      </c>
      <c r="B122" s="11">
        <v>137</v>
      </c>
      <c r="C122" s="12" t="s">
        <v>158</v>
      </c>
      <c r="D122" s="12" t="s">
        <v>159</v>
      </c>
      <c r="E122" s="11" t="s">
        <v>297</v>
      </c>
      <c r="F122" s="11" t="s">
        <v>27</v>
      </c>
      <c r="G122" s="42">
        <v>98</v>
      </c>
      <c r="H122" s="42">
        <v>94</v>
      </c>
      <c r="I122" s="42">
        <v>92</v>
      </c>
      <c r="J122" s="42">
        <v>95</v>
      </c>
      <c r="K122" s="42">
        <v>97</v>
      </c>
      <c r="L122" s="42">
        <v>92</v>
      </c>
      <c r="M122" s="42">
        <v>568</v>
      </c>
      <c r="N122" s="42">
        <v>23</v>
      </c>
      <c r="O122" s="42">
        <v>97</v>
      </c>
      <c r="P122" s="42">
        <v>95</v>
      </c>
      <c r="Q122" s="42">
        <v>95</v>
      </c>
      <c r="R122" s="42">
        <v>97</v>
      </c>
      <c r="S122" s="42">
        <v>93</v>
      </c>
      <c r="T122" s="42">
        <v>92</v>
      </c>
      <c r="U122" s="42">
        <v>569</v>
      </c>
      <c r="V122" s="42">
        <v>25</v>
      </c>
      <c r="W122" s="42">
        <f t="shared" si="5"/>
        <v>1137</v>
      </c>
      <c r="X122" s="42">
        <f t="shared" si="6"/>
        <v>48</v>
      </c>
      <c r="Z122" s="52"/>
      <c r="AA122" s="52"/>
      <c r="AB122" s="52"/>
      <c r="AC122" s="52"/>
    </row>
    <row r="123" spans="1:29" x14ac:dyDescent="0.35">
      <c r="A123" s="42">
        <v>24</v>
      </c>
      <c r="B123" s="11">
        <v>54</v>
      </c>
      <c r="C123" s="12" t="s">
        <v>211</v>
      </c>
      <c r="D123" s="12" t="s">
        <v>212</v>
      </c>
      <c r="E123" s="11" t="s">
        <v>37</v>
      </c>
      <c r="F123" s="11" t="s">
        <v>27</v>
      </c>
      <c r="G123" s="42">
        <v>96</v>
      </c>
      <c r="H123" s="42">
        <v>96</v>
      </c>
      <c r="I123" s="42">
        <v>94</v>
      </c>
      <c r="J123" s="42">
        <v>95</v>
      </c>
      <c r="K123" s="42">
        <v>95</v>
      </c>
      <c r="L123" s="42">
        <v>90</v>
      </c>
      <c r="M123" s="42">
        <v>566</v>
      </c>
      <c r="N123" s="42">
        <v>21</v>
      </c>
      <c r="O123" s="42">
        <v>96</v>
      </c>
      <c r="P123" s="42">
        <v>94</v>
      </c>
      <c r="Q123" s="42">
        <v>96</v>
      </c>
      <c r="R123" s="42">
        <v>94</v>
      </c>
      <c r="S123" s="42">
        <v>97</v>
      </c>
      <c r="T123" s="42">
        <v>94</v>
      </c>
      <c r="U123" s="42">
        <v>571</v>
      </c>
      <c r="V123" s="42">
        <v>25</v>
      </c>
      <c r="W123" s="42">
        <f t="shared" si="5"/>
        <v>1137</v>
      </c>
      <c r="X123" s="42">
        <f t="shared" si="6"/>
        <v>46</v>
      </c>
      <c r="Z123" s="52"/>
      <c r="AA123" s="52"/>
      <c r="AB123" s="52"/>
      <c r="AC123" s="52"/>
    </row>
    <row r="124" spans="1:29" x14ac:dyDescent="0.35">
      <c r="A124" s="42">
        <v>25</v>
      </c>
      <c r="B124" s="11">
        <v>236</v>
      </c>
      <c r="C124" s="12" t="s">
        <v>248</v>
      </c>
      <c r="D124" s="12" t="s">
        <v>249</v>
      </c>
      <c r="E124" s="11" t="s">
        <v>297</v>
      </c>
      <c r="F124" s="11" t="s">
        <v>38</v>
      </c>
      <c r="G124" s="42">
        <v>97</v>
      </c>
      <c r="H124" s="42">
        <v>93</v>
      </c>
      <c r="I124" s="42">
        <v>94</v>
      </c>
      <c r="J124" s="42">
        <v>96</v>
      </c>
      <c r="K124" s="42">
        <v>95</v>
      </c>
      <c r="L124" s="42">
        <v>91</v>
      </c>
      <c r="M124" s="42">
        <v>566</v>
      </c>
      <c r="N124" s="42">
        <v>22</v>
      </c>
      <c r="O124" s="42">
        <v>96</v>
      </c>
      <c r="P124" s="42">
        <v>96</v>
      </c>
      <c r="Q124" s="42">
        <v>95</v>
      </c>
      <c r="R124" s="42">
        <v>94</v>
      </c>
      <c r="S124" s="42">
        <v>96</v>
      </c>
      <c r="T124" s="42">
        <v>93</v>
      </c>
      <c r="U124" s="42">
        <v>570</v>
      </c>
      <c r="V124" s="42">
        <v>23</v>
      </c>
      <c r="W124" s="42">
        <f t="shared" si="5"/>
        <v>1136</v>
      </c>
      <c r="X124" s="42">
        <f t="shared" si="6"/>
        <v>45</v>
      </c>
      <c r="Z124" s="52"/>
      <c r="AA124" s="52"/>
      <c r="AB124" s="52"/>
      <c r="AC124" s="52"/>
    </row>
    <row r="125" spans="1:29" x14ac:dyDescent="0.35">
      <c r="A125" s="42">
        <v>26</v>
      </c>
      <c r="B125" s="11">
        <v>162</v>
      </c>
      <c r="C125" s="12" t="s">
        <v>234</v>
      </c>
      <c r="D125" s="12" t="s">
        <v>153</v>
      </c>
      <c r="E125" s="11" t="s">
        <v>37</v>
      </c>
      <c r="F125" s="11" t="s">
        <v>38</v>
      </c>
      <c r="G125" s="42">
        <v>89</v>
      </c>
      <c r="H125" s="42">
        <v>94</v>
      </c>
      <c r="I125" s="42">
        <v>96</v>
      </c>
      <c r="J125" s="42">
        <v>95</v>
      </c>
      <c r="K125" s="42">
        <v>96</v>
      </c>
      <c r="L125" s="42">
        <v>95</v>
      </c>
      <c r="M125" s="42">
        <v>565</v>
      </c>
      <c r="N125" s="42">
        <v>26</v>
      </c>
      <c r="O125" s="42">
        <v>95</v>
      </c>
      <c r="P125" s="42">
        <v>94</v>
      </c>
      <c r="Q125" s="42">
        <v>98</v>
      </c>
      <c r="R125" s="42">
        <v>94</v>
      </c>
      <c r="S125" s="42">
        <v>94</v>
      </c>
      <c r="T125" s="42">
        <v>95</v>
      </c>
      <c r="U125" s="42">
        <v>570</v>
      </c>
      <c r="V125" s="42">
        <v>24</v>
      </c>
      <c r="W125" s="42">
        <f t="shared" si="5"/>
        <v>1135</v>
      </c>
      <c r="X125" s="42">
        <f t="shared" si="6"/>
        <v>50</v>
      </c>
      <c r="Z125" s="52"/>
      <c r="AA125" s="52"/>
      <c r="AB125" s="52"/>
      <c r="AC125" s="52"/>
    </row>
    <row r="126" spans="1:29" x14ac:dyDescent="0.35">
      <c r="A126" s="42">
        <v>27</v>
      </c>
      <c r="B126" s="11">
        <v>254</v>
      </c>
      <c r="C126" s="38" t="s">
        <v>254</v>
      </c>
      <c r="D126" s="12" t="s">
        <v>255</v>
      </c>
      <c r="E126" s="11" t="s">
        <v>26</v>
      </c>
      <c r="F126" s="11" t="s">
        <v>38</v>
      </c>
      <c r="G126" s="42">
        <v>93</v>
      </c>
      <c r="H126" s="42">
        <v>97</v>
      </c>
      <c r="I126" s="42">
        <v>96</v>
      </c>
      <c r="J126" s="42">
        <v>92</v>
      </c>
      <c r="K126" s="42">
        <v>94</v>
      </c>
      <c r="L126" s="42">
        <v>94</v>
      </c>
      <c r="M126" s="42">
        <v>566</v>
      </c>
      <c r="N126" s="42">
        <v>17</v>
      </c>
      <c r="O126" s="42">
        <v>96</v>
      </c>
      <c r="P126" s="42">
        <v>97</v>
      </c>
      <c r="Q126" s="42">
        <v>94</v>
      </c>
      <c r="R126" s="42">
        <v>95</v>
      </c>
      <c r="S126" s="42">
        <v>94</v>
      </c>
      <c r="T126" s="42">
        <v>92</v>
      </c>
      <c r="U126" s="42">
        <v>568</v>
      </c>
      <c r="V126" s="42">
        <v>18</v>
      </c>
      <c r="W126" s="42">
        <f t="shared" si="5"/>
        <v>1134</v>
      </c>
      <c r="X126" s="42">
        <f t="shared" si="6"/>
        <v>35</v>
      </c>
      <c r="Z126" s="52"/>
      <c r="AA126" s="52"/>
      <c r="AB126" s="52"/>
      <c r="AC126" s="52"/>
    </row>
    <row r="127" spans="1:29" x14ac:dyDescent="0.35">
      <c r="A127" s="42">
        <v>28</v>
      </c>
      <c r="B127" s="11">
        <v>124</v>
      </c>
      <c r="C127" s="12" t="s">
        <v>517</v>
      </c>
      <c r="D127" s="12" t="s">
        <v>518</v>
      </c>
      <c r="E127" s="11" t="s">
        <v>297</v>
      </c>
      <c r="F127" s="11" t="s">
        <v>27</v>
      </c>
      <c r="G127" s="42">
        <v>92</v>
      </c>
      <c r="H127" s="42">
        <v>96</v>
      </c>
      <c r="I127" s="42">
        <v>92</v>
      </c>
      <c r="J127" s="42">
        <v>93</v>
      </c>
      <c r="K127" s="42">
        <v>95</v>
      </c>
      <c r="L127" s="42">
        <v>95</v>
      </c>
      <c r="M127" s="42">
        <v>563</v>
      </c>
      <c r="N127" s="42">
        <v>18</v>
      </c>
      <c r="O127" s="42">
        <v>94</v>
      </c>
      <c r="P127" s="42">
        <v>98</v>
      </c>
      <c r="Q127" s="42">
        <v>92</v>
      </c>
      <c r="R127" s="42">
        <v>96</v>
      </c>
      <c r="S127" s="42">
        <v>91</v>
      </c>
      <c r="T127" s="42">
        <v>95</v>
      </c>
      <c r="U127" s="42">
        <v>566</v>
      </c>
      <c r="V127" s="42">
        <v>19</v>
      </c>
      <c r="W127" s="42">
        <f t="shared" si="5"/>
        <v>1129</v>
      </c>
      <c r="X127" s="42">
        <f t="shared" si="6"/>
        <v>37</v>
      </c>
      <c r="Z127" s="52"/>
      <c r="AA127" s="52"/>
      <c r="AB127" s="52"/>
      <c r="AC127" s="52"/>
    </row>
    <row r="128" spans="1:29" x14ac:dyDescent="0.35">
      <c r="A128" s="42">
        <v>29</v>
      </c>
      <c r="B128" s="11">
        <v>144</v>
      </c>
      <c r="C128" s="12" t="s">
        <v>519</v>
      </c>
      <c r="D128" s="12" t="s">
        <v>214</v>
      </c>
      <c r="E128" s="11" t="s">
        <v>37</v>
      </c>
      <c r="F128" s="11" t="s">
        <v>38</v>
      </c>
      <c r="G128" s="42">
        <v>96</v>
      </c>
      <c r="H128" s="42">
        <v>95</v>
      </c>
      <c r="I128" s="42">
        <v>92</v>
      </c>
      <c r="J128" s="42">
        <v>93</v>
      </c>
      <c r="K128" s="42">
        <v>95</v>
      </c>
      <c r="L128" s="42">
        <v>95</v>
      </c>
      <c r="M128" s="42">
        <v>566</v>
      </c>
      <c r="N128" s="42">
        <v>24</v>
      </c>
      <c r="O128" s="42">
        <v>90</v>
      </c>
      <c r="P128" s="42">
        <v>95</v>
      </c>
      <c r="Q128" s="42">
        <v>95</v>
      </c>
      <c r="R128" s="42">
        <v>92</v>
      </c>
      <c r="S128" s="42">
        <v>96</v>
      </c>
      <c r="T128" s="42">
        <v>94</v>
      </c>
      <c r="U128" s="42">
        <v>562</v>
      </c>
      <c r="V128" s="42">
        <v>19</v>
      </c>
      <c r="W128" s="42">
        <f t="shared" si="5"/>
        <v>1128</v>
      </c>
      <c r="X128" s="42">
        <f t="shared" si="6"/>
        <v>43</v>
      </c>
      <c r="Z128" s="52"/>
      <c r="AA128" s="52"/>
      <c r="AB128" s="52"/>
      <c r="AC128" s="52"/>
    </row>
    <row r="129" spans="1:29" x14ac:dyDescent="0.35">
      <c r="A129" s="42">
        <v>30</v>
      </c>
      <c r="B129" s="11">
        <v>95</v>
      </c>
      <c r="C129" s="12" t="s">
        <v>237</v>
      </c>
      <c r="D129" s="12" t="s">
        <v>238</v>
      </c>
      <c r="E129" s="11" t="s">
        <v>26</v>
      </c>
      <c r="F129" s="11" t="s">
        <v>27</v>
      </c>
      <c r="G129" s="42">
        <v>93</v>
      </c>
      <c r="H129" s="42">
        <v>92</v>
      </c>
      <c r="I129" s="42">
        <v>93</v>
      </c>
      <c r="J129" s="42">
        <v>93</v>
      </c>
      <c r="K129" s="42">
        <v>96</v>
      </c>
      <c r="L129" s="42">
        <v>95</v>
      </c>
      <c r="M129" s="42">
        <v>562</v>
      </c>
      <c r="N129" s="42">
        <v>21</v>
      </c>
      <c r="O129" s="42">
        <v>93</v>
      </c>
      <c r="P129" s="42">
        <v>90</v>
      </c>
      <c r="Q129" s="42">
        <v>95</v>
      </c>
      <c r="R129" s="42">
        <v>97</v>
      </c>
      <c r="S129" s="42">
        <v>91</v>
      </c>
      <c r="T129" s="42">
        <v>95</v>
      </c>
      <c r="U129" s="42">
        <v>561</v>
      </c>
      <c r="V129" s="42">
        <v>20</v>
      </c>
      <c r="W129" s="42">
        <f t="shared" si="5"/>
        <v>1123</v>
      </c>
      <c r="X129" s="42">
        <f t="shared" si="6"/>
        <v>41</v>
      </c>
      <c r="Z129" s="52"/>
      <c r="AA129" s="52"/>
      <c r="AB129" s="52"/>
      <c r="AC129" s="52"/>
    </row>
    <row r="130" spans="1:29" x14ac:dyDescent="0.35">
      <c r="A130" s="42">
        <v>31</v>
      </c>
      <c r="B130" s="11">
        <v>108</v>
      </c>
      <c r="C130" s="12" t="s">
        <v>247</v>
      </c>
      <c r="D130" s="12" t="s">
        <v>197</v>
      </c>
      <c r="E130" s="11" t="s">
        <v>37</v>
      </c>
      <c r="F130" s="11" t="s">
        <v>27</v>
      </c>
      <c r="G130" s="42">
        <v>95</v>
      </c>
      <c r="H130" s="42">
        <v>91</v>
      </c>
      <c r="I130" s="42">
        <v>95</v>
      </c>
      <c r="J130" s="42">
        <v>97</v>
      </c>
      <c r="K130" s="42">
        <v>93</v>
      </c>
      <c r="L130" s="42">
        <v>90</v>
      </c>
      <c r="M130" s="42">
        <v>561</v>
      </c>
      <c r="N130" s="42">
        <v>21</v>
      </c>
      <c r="O130" s="42">
        <v>93</v>
      </c>
      <c r="P130" s="42">
        <v>91</v>
      </c>
      <c r="Q130" s="42">
        <v>94</v>
      </c>
      <c r="R130" s="42">
        <v>93</v>
      </c>
      <c r="S130" s="42">
        <v>94</v>
      </c>
      <c r="T130" s="42">
        <v>94</v>
      </c>
      <c r="U130" s="42">
        <v>559</v>
      </c>
      <c r="V130" s="42">
        <v>15</v>
      </c>
      <c r="W130" s="42">
        <f t="shared" si="5"/>
        <v>1120</v>
      </c>
      <c r="X130" s="42">
        <f t="shared" si="6"/>
        <v>36</v>
      </c>
      <c r="Z130" s="52"/>
      <c r="AA130" s="52"/>
      <c r="AB130" s="52"/>
      <c r="AC130" s="52"/>
    </row>
    <row r="131" spans="1:29" x14ac:dyDescent="0.35">
      <c r="A131" s="42">
        <v>32</v>
      </c>
      <c r="B131" s="11">
        <v>228</v>
      </c>
      <c r="C131" s="12" t="s">
        <v>219</v>
      </c>
      <c r="D131" s="12" t="s">
        <v>174</v>
      </c>
      <c r="E131" s="11" t="s">
        <v>37</v>
      </c>
      <c r="F131" s="11" t="s">
        <v>27</v>
      </c>
      <c r="G131" s="42">
        <v>91</v>
      </c>
      <c r="H131" s="42">
        <v>92</v>
      </c>
      <c r="I131" s="42">
        <v>93</v>
      </c>
      <c r="J131" s="42">
        <v>92</v>
      </c>
      <c r="K131" s="42">
        <v>94</v>
      </c>
      <c r="L131" s="42">
        <v>92</v>
      </c>
      <c r="M131" s="42">
        <v>554</v>
      </c>
      <c r="N131" s="42">
        <v>17</v>
      </c>
      <c r="O131" s="42">
        <v>97</v>
      </c>
      <c r="P131" s="42">
        <v>92</v>
      </c>
      <c r="Q131" s="42">
        <v>93</v>
      </c>
      <c r="R131" s="42">
        <v>97</v>
      </c>
      <c r="S131" s="42">
        <v>90</v>
      </c>
      <c r="T131" s="42">
        <v>95</v>
      </c>
      <c r="U131" s="42">
        <v>564</v>
      </c>
      <c r="V131" s="42">
        <v>20</v>
      </c>
      <c r="W131" s="42">
        <f t="shared" si="5"/>
        <v>1118</v>
      </c>
      <c r="X131" s="42">
        <f t="shared" si="6"/>
        <v>37</v>
      </c>
      <c r="Z131" s="52"/>
      <c r="AA131" s="52"/>
      <c r="AB131" s="52"/>
      <c r="AC131" s="52"/>
    </row>
    <row r="132" spans="1:29" x14ac:dyDescent="0.35">
      <c r="A132" s="42">
        <v>33</v>
      </c>
      <c r="B132" s="11">
        <v>129</v>
      </c>
      <c r="C132" s="12" t="s">
        <v>227</v>
      </c>
      <c r="D132" s="12" t="s">
        <v>228</v>
      </c>
      <c r="E132" s="11" t="s">
        <v>37</v>
      </c>
      <c r="F132" s="11" t="s">
        <v>38</v>
      </c>
      <c r="G132" s="42">
        <v>92</v>
      </c>
      <c r="H132" s="42">
        <v>88</v>
      </c>
      <c r="I132" s="42">
        <v>93</v>
      </c>
      <c r="J132" s="42">
        <v>88</v>
      </c>
      <c r="K132" s="42">
        <v>89</v>
      </c>
      <c r="L132" s="42">
        <v>94</v>
      </c>
      <c r="M132" s="42">
        <v>544</v>
      </c>
      <c r="N132" s="42">
        <v>11</v>
      </c>
      <c r="O132" s="42">
        <v>93</v>
      </c>
      <c r="P132" s="42">
        <v>94</v>
      </c>
      <c r="Q132" s="42">
        <v>97</v>
      </c>
      <c r="R132" s="42">
        <v>97</v>
      </c>
      <c r="S132" s="42">
        <v>96</v>
      </c>
      <c r="T132" s="42">
        <v>96</v>
      </c>
      <c r="U132" s="42">
        <v>573</v>
      </c>
      <c r="V132" s="42">
        <v>28</v>
      </c>
      <c r="W132" s="42">
        <f t="shared" si="5"/>
        <v>1117</v>
      </c>
      <c r="X132" s="42">
        <f t="shared" si="6"/>
        <v>39</v>
      </c>
      <c r="Z132" s="52"/>
      <c r="AA132" s="52"/>
      <c r="AB132" s="52"/>
      <c r="AC132" s="52"/>
    </row>
    <row r="133" spans="1:29" x14ac:dyDescent="0.35">
      <c r="A133" s="42">
        <v>34</v>
      </c>
      <c r="B133" s="11">
        <v>56</v>
      </c>
      <c r="C133" s="12" t="s">
        <v>195</v>
      </c>
      <c r="D133" s="12" t="s">
        <v>161</v>
      </c>
      <c r="E133" s="11" t="s">
        <v>26</v>
      </c>
      <c r="F133" s="11" t="s">
        <v>27</v>
      </c>
      <c r="G133" s="42">
        <v>91</v>
      </c>
      <c r="H133" s="42">
        <v>92</v>
      </c>
      <c r="I133" s="42">
        <v>93</v>
      </c>
      <c r="J133" s="42">
        <v>95</v>
      </c>
      <c r="K133" s="42">
        <v>95</v>
      </c>
      <c r="L133" s="42">
        <v>97</v>
      </c>
      <c r="M133" s="42">
        <v>563</v>
      </c>
      <c r="N133" s="42">
        <v>24</v>
      </c>
      <c r="O133" s="42">
        <v>93</v>
      </c>
      <c r="P133" s="42">
        <v>93</v>
      </c>
      <c r="Q133" s="42">
        <v>93</v>
      </c>
      <c r="R133" s="42">
        <v>92</v>
      </c>
      <c r="S133" s="42">
        <v>93</v>
      </c>
      <c r="T133" s="42">
        <v>89</v>
      </c>
      <c r="U133" s="42">
        <v>553</v>
      </c>
      <c r="V133" s="42">
        <v>11</v>
      </c>
      <c r="W133" s="42">
        <f t="shared" si="5"/>
        <v>1116</v>
      </c>
      <c r="X133" s="42">
        <f t="shared" si="6"/>
        <v>35</v>
      </c>
      <c r="Z133" s="52"/>
      <c r="AA133" s="52"/>
      <c r="AB133" s="52"/>
      <c r="AC133" s="52"/>
    </row>
    <row r="134" spans="1:29" x14ac:dyDescent="0.35">
      <c r="A134" s="42">
        <v>35</v>
      </c>
      <c r="B134" s="11">
        <v>89</v>
      </c>
      <c r="C134" s="12" t="s">
        <v>218</v>
      </c>
      <c r="D134" s="12" t="s">
        <v>186</v>
      </c>
      <c r="E134" s="11" t="s">
        <v>37</v>
      </c>
      <c r="F134" s="11" t="s">
        <v>34</v>
      </c>
      <c r="G134" s="42">
        <v>92</v>
      </c>
      <c r="H134" s="42">
        <v>93</v>
      </c>
      <c r="I134" s="42">
        <v>93</v>
      </c>
      <c r="J134" s="42">
        <v>95</v>
      </c>
      <c r="K134" s="42">
        <v>94</v>
      </c>
      <c r="L134" s="42">
        <v>92</v>
      </c>
      <c r="M134" s="42">
        <v>559</v>
      </c>
      <c r="N134" s="42">
        <v>17</v>
      </c>
      <c r="O134" s="42">
        <v>94</v>
      </c>
      <c r="P134" s="42">
        <v>95</v>
      </c>
      <c r="Q134" s="42">
        <v>93</v>
      </c>
      <c r="R134" s="42">
        <v>93</v>
      </c>
      <c r="S134" s="42">
        <v>92</v>
      </c>
      <c r="T134" s="42">
        <v>88</v>
      </c>
      <c r="U134" s="42">
        <v>555</v>
      </c>
      <c r="V134" s="42">
        <v>15</v>
      </c>
      <c r="W134" s="42">
        <f t="shared" si="5"/>
        <v>1114</v>
      </c>
      <c r="X134" s="42">
        <f t="shared" si="6"/>
        <v>32</v>
      </c>
      <c r="Z134" s="52"/>
      <c r="AA134" s="52"/>
      <c r="AB134" s="52"/>
      <c r="AC134" s="52"/>
    </row>
    <row r="135" spans="1:29" x14ac:dyDescent="0.35">
      <c r="A135" s="42">
        <v>36</v>
      </c>
      <c r="B135" s="11">
        <v>92</v>
      </c>
      <c r="C135" s="12" t="s">
        <v>72</v>
      </c>
      <c r="D135" s="12" t="s">
        <v>520</v>
      </c>
      <c r="E135" s="11" t="s">
        <v>37</v>
      </c>
      <c r="F135" s="11" t="s">
        <v>38</v>
      </c>
      <c r="G135" s="42">
        <v>95</v>
      </c>
      <c r="H135" s="42">
        <v>95</v>
      </c>
      <c r="I135" s="42">
        <v>94</v>
      </c>
      <c r="J135" s="42">
        <v>92</v>
      </c>
      <c r="K135" s="42">
        <v>89</v>
      </c>
      <c r="L135" s="42">
        <v>92</v>
      </c>
      <c r="M135" s="42">
        <v>557</v>
      </c>
      <c r="N135" s="42">
        <v>13</v>
      </c>
      <c r="O135" s="42">
        <v>93</v>
      </c>
      <c r="P135" s="42">
        <v>91</v>
      </c>
      <c r="Q135" s="42">
        <v>94</v>
      </c>
      <c r="R135" s="42">
        <v>93</v>
      </c>
      <c r="S135" s="42">
        <v>88</v>
      </c>
      <c r="T135" s="42">
        <v>95</v>
      </c>
      <c r="U135" s="42">
        <v>554</v>
      </c>
      <c r="V135" s="42">
        <v>15</v>
      </c>
      <c r="W135" s="42">
        <f t="shared" si="5"/>
        <v>1111</v>
      </c>
      <c r="X135" s="42">
        <f t="shared" si="6"/>
        <v>28</v>
      </c>
      <c r="Z135" s="52"/>
      <c r="AA135" s="52"/>
      <c r="AB135" s="52"/>
      <c r="AC135" s="52"/>
    </row>
    <row r="136" spans="1:29" x14ac:dyDescent="0.35">
      <c r="A136" s="42">
        <v>37</v>
      </c>
      <c r="B136" s="11">
        <v>17</v>
      </c>
      <c r="C136" s="12" t="s">
        <v>235</v>
      </c>
      <c r="D136" s="12" t="s">
        <v>236</v>
      </c>
      <c r="E136" s="11" t="s">
        <v>37</v>
      </c>
      <c r="F136" s="11" t="s">
        <v>56</v>
      </c>
      <c r="G136" s="42">
        <v>89</v>
      </c>
      <c r="H136" s="42">
        <v>90</v>
      </c>
      <c r="I136" s="42">
        <v>93</v>
      </c>
      <c r="J136" s="42">
        <v>86</v>
      </c>
      <c r="K136" s="42">
        <v>94</v>
      </c>
      <c r="L136" s="42">
        <v>92</v>
      </c>
      <c r="M136" s="42">
        <v>544</v>
      </c>
      <c r="N136" s="42">
        <v>13</v>
      </c>
      <c r="O136" s="42">
        <v>96</v>
      </c>
      <c r="P136" s="42">
        <v>91</v>
      </c>
      <c r="Q136" s="42">
        <v>93</v>
      </c>
      <c r="R136" s="42">
        <v>94</v>
      </c>
      <c r="S136" s="42">
        <v>91</v>
      </c>
      <c r="T136" s="42">
        <v>90</v>
      </c>
      <c r="U136" s="42">
        <v>555</v>
      </c>
      <c r="V136" s="42">
        <v>17</v>
      </c>
      <c r="W136" s="42">
        <f t="shared" si="5"/>
        <v>1099</v>
      </c>
      <c r="X136" s="42">
        <f t="shared" si="6"/>
        <v>30</v>
      </c>
      <c r="Z136" s="52"/>
      <c r="AA136" s="52"/>
      <c r="AB136" s="52"/>
      <c r="AC136" s="52"/>
    </row>
    <row r="137" spans="1:29" x14ac:dyDescent="0.35">
      <c r="A137" s="42">
        <v>38</v>
      </c>
      <c r="B137" s="11">
        <v>178</v>
      </c>
      <c r="C137" s="12" t="s">
        <v>508</v>
      </c>
      <c r="D137" s="12" t="s">
        <v>509</v>
      </c>
      <c r="E137" s="11" t="s">
        <v>33</v>
      </c>
      <c r="F137" s="11" t="s">
        <v>38</v>
      </c>
      <c r="G137" s="42">
        <v>91</v>
      </c>
      <c r="H137" s="42">
        <v>89</v>
      </c>
      <c r="I137" s="42">
        <v>93</v>
      </c>
      <c r="J137" s="42">
        <v>89</v>
      </c>
      <c r="K137" s="42">
        <v>94</v>
      </c>
      <c r="L137" s="42">
        <v>94</v>
      </c>
      <c r="M137" s="42">
        <v>550</v>
      </c>
      <c r="N137" s="42">
        <v>12</v>
      </c>
      <c r="O137" s="42">
        <v>93</v>
      </c>
      <c r="P137" s="42">
        <v>91</v>
      </c>
      <c r="Q137" s="42">
        <v>93</v>
      </c>
      <c r="R137" s="42">
        <v>91</v>
      </c>
      <c r="S137" s="42">
        <v>90</v>
      </c>
      <c r="T137" s="42">
        <v>88</v>
      </c>
      <c r="U137" s="42">
        <v>546</v>
      </c>
      <c r="V137" s="42">
        <v>16</v>
      </c>
      <c r="W137" s="42">
        <f t="shared" si="5"/>
        <v>1096</v>
      </c>
      <c r="X137" s="42">
        <f t="shared" si="6"/>
        <v>28</v>
      </c>
      <c r="Z137" s="52"/>
      <c r="AA137" s="52"/>
      <c r="AB137" s="52"/>
      <c r="AC137" s="52"/>
    </row>
    <row r="138" spans="1:29" x14ac:dyDescent="0.35">
      <c r="A138" s="42">
        <v>39</v>
      </c>
      <c r="B138" s="11">
        <v>26</v>
      </c>
      <c r="C138" s="12" t="s">
        <v>471</v>
      </c>
      <c r="D138" s="12" t="s">
        <v>172</v>
      </c>
      <c r="E138" s="11" t="s">
        <v>37</v>
      </c>
      <c r="F138" s="11" t="s">
        <v>38</v>
      </c>
      <c r="G138" s="42">
        <v>94</v>
      </c>
      <c r="H138" s="42">
        <v>91</v>
      </c>
      <c r="I138" s="42">
        <v>91</v>
      </c>
      <c r="J138" s="42">
        <v>95</v>
      </c>
      <c r="K138" s="42">
        <v>89</v>
      </c>
      <c r="L138" s="42">
        <v>91</v>
      </c>
      <c r="M138" s="42">
        <v>551</v>
      </c>
      <c r="N138" s="42">
        <v>13</v>
      </c>
      <c r="O138" s="42">
        <v>89</v>
      </c>
      <c r="P138" s="42">
        <v>92</v>
      </c>
      <c r="Q138" s="42">
        <v>88</v>
      </c>
      <c r="R138" s="42">
        <v>91</v>
      </c>
      <c r="S138" s="42">
        <v>92</v>
      </c>
      <c r="T138" s="42">
        <v>91</v>
      </c>
      <c r="U138" s="42">
        <v>543</v>
      </c>
      <c r="V138" s="42">
        <v>9</v>
      </c>
      <c r="W138" s="42">
        <f t="shared" si="5"/>
        <v>1094</v>
      </c>
      <c r="X138" s="42">
        <f t="shared" si="6"/>
        <v>22</v>
      </c>
      <c r="Z138" s="52"/>
      <c r="AA138" s="52"/>
      <c r="AB138" s="52"/>
      <c r="AC138" s="52"/>
    </row>
    <row r="139" spans="1:29" x14ac:dyDescent="0.35">
      <c r="A139" s="42">
        <v>40</v>
      </c>
      <c r="B139" s="11">
        <v>29</v>
      </c>
      <c r="C139" s="12" t="s">
        <v>222</v>
      </c>
      <c r="D139" s="12" t="s">
        <v>223</v>
      </c>
      <c r="E139" s="11" t="s">
        <v>37</v>
      </c>
      <c r="F139" s="11" t="s">
        <v>56</v>
      </c>
      <c r="G139" s="42">
        <v>88</v>
      </c>
      <c r="H139" s="42">
        <v>89</v>
      </c>
      <c r="I139" s="42">
        <v>93</v>
      </c>
      <c r="J139" s="42">
        <v>94</v>
      </c>
      <c r="K139" s="42">
        <v>96</v>
      </c>
      <c r="L139" s="42">
        <v>94</v>
      </c>
      <c r="M139" s="42">
        <v>554</v>
      </c>
      <c r="N139" s="42">
        <v>17</v>
      </c>
      <c r="O139" s="42">
        <v>89</v>
      </c>
      <c r="P139" s="42">
        <v>90</v>
      </c>
      <c r="Q139" s="42">
        <v>87</v>
      </c>
      <c r="R139" s="42">
        <v>90</v>
      </c>
      <c r="S139" s="42">
        <v>92</v>
      </c>
      <c r="T139" s="42">
        <v>91</v>
      </c>
      <c r="U139" s="42">
        <v>539</v>
      </c>
      <c r="V139" s="42">
        <v>15</v>
      </c>
      <c r="W139" s="42">
        <f t="shared" si="5"/>
        <v>1093</v>
      </c>
      <c r="X139" s="42">
        <f t="shared" si="6"/>
        <v>32</v>
      </c>
      <c r="Z139" s="52"/>
      <c r="AA139" s="52"/>
      <c r="AB139" s="52"/>
      <c r="AC139" s="52"/>
    </row>
    <row r="140" spans="1:29" x14ac:dyDescent="0.35">
      <c r="A140" s="42">
        <v>41</v>
      </c>
      <c r="B140" s="11">
        <v>152</v>
      </c>
      <c r="C140" s="12" t="s">
        <v>244</v>
      </c>
      <c r="D140" s="12" t="s">
        <v>245</v>
      </c>
      <c r="E140" s="11" t="s">
        <v>37</v>
      </c>
      <c r="F140" s="11" t="s">
        <v>27</v>
      </c>
      <c r="G140" s="42">
        <v>93</v>
      </c>
      <c r="H140" s="42">
        <v>92</v>
      </c>
      <c r="I140" s="42">
        <v>92</v>
      </c>
      <c r="J140" s="42">
        <v>88</v>
      </c>
      <c r="K140" s="42">
        <v>92</v>
      </c>
      <c r="L140" s="42">
        <v>86</v>
      </c>
      <c r="M140" s="42">
        <v>543</v>
      </c>
      <c r="N140" s="42">
        <v>15</v>
      </c>
      <c r="O140" s="42">
        <v>91</v>
      </c>
      <c r="P140" s="42">
        <v>95</v>
      </c>
      <c r="Q140" s="42">
        <v>92</v>
      </c>
      <c r="R140" s="42">
        <v>90</v>
      </c>
      <c r="S140" s="42">
        <v>88</v>
      </c>
      <c r="T140" s="42">
        <v>91</v>
      </c>
      <c r="U140" s="42">
        <v>547</v>
      </c>
      <c r="V140" s="42">
        <v>14</v>
      </c>
      <c r="W140" s="42">
        <f t="shared" si="5"/>
        <v>1090</v>
      </c>
      <c r="X140" s="42">
        <f t="shared" si="6"/>
        <v>29</v>
      </c>
      <c r="Z140" s="52"/>
      <c r="AA140" s="52"/>
      <c r="AB140" s="52"/>
      <c r="AC140" s="52"/>
    </row>
    <row r="141" spans="1:29" x14ac:dyDescent="0.35">
      <c r="A141" s="42">
        <v>42</v>
      </c>
      <c r="B141" s="11">
        <v>21</v>
      </c>
      <c r="C141" s="12" t="s">
        <v>239</v>
      </c>
      <c r="D141" s="12" t="s">
        <v>240</v>
      </c>
      <c r="E141" s="11" t="s">
        <v>37</v>
      </c>
      <c r="F141" s="11" t="s">
        <v>38</v>
      </c>
      <c r="G141" s="42">
        <v>93</v>
      </c>
      <c r="H141" s="42">
        <v>90</v>
      </c>
      <c r="I141" s="42">
        <v>93</v>
      </c>
      <c r="J141" s="42">
        <v>89</v>
      </c>
      <c r="K141" s="42">
        <v>84</v>
      </c>
      <c r="L141" s="42">
        <v>89</v>
      </c>
      <c r="M141" s="42">
        <v>538</v>
      </c>
      <c r="N141" s="42">
        <v>12</v>
      </c>
      <c r="O141" s="42">
        <v>95</v>
      </c>
      <c r="P141" s="42">
        <v>89</v>
      </c>
      <c r="Q141" s="42">
        <v>87</v>
      </c>
      <c r="R141" s="42">
        <v>93</v>
      </c>
      <c r="S141" s="42">
        <v>94</v>
      </c>
      <c r="T141" s="42">
        <v>87</v>
      </c>
      <c r="U141" s="42">
        <v>545</v>
      </c>
      <c r="V141" s="42">
        <v>13</v>
      </c>
      <c r="W141" s="42">
        <f t="shared" si="5"/>
        <v>1083</v>
      </c>
      <c r="X141" s="42">
        <f t="shared" si="6"/>
        <v>25</v>
      </c>
      <c r="Z141" s="52"/>
      <c r="AA141" s="52"/>
      <c r="AB141" s="52"/>
      <c r="AC141" s="52"/>
    </row>
    <row r="142" spans="1:29" x14ac:dyDescent="0.35">
      <c r="A142" s="42">
        <v>43</v>
      </c>
      <c r="B142" s="11">
        <v>33</v>
      </c>
      <c r="C142" s="12" t="s">
        <v>229</v>
      </c>
      <c r="D142" s="12" t="s">
        <v>230</v>
      </c>
      <c r="E142" s="11" t="s">
        <v>37</v>
      </c>
      <c r="F142" s="11" t="s">
        <v>56</v>
      </c>
      <c r="G142" s="42">
        <v>87</v>
      </c>
      <c r="H142" s="42">
        <v>90</v>
      </c>
      <c r="I142" s="42">
        <v>89</v>
      </c>
      <c r="J142" s="42">
        <v>82</v>
      </c>
      <c r="K142" s="42">
        <v>94</v>
      </c>
      <c r="L142" s="42">
        <v>92</v>
      </c>
      <c r="M142" s="42">
        <v>534</v>
      </c>
      <c r="N142" s="42">
        <v>12</v>
      </c>
      <c r="O142" s="42">
        <v>93</v>
      </c>
      <c r="P142" s="42">
        <v>94</v>
      </c>
      <c r="Q142" s="42">
        <v>88</v>
      </c>
      <c r="R142" s="42">
        <v>86</v>
      </c>
      <c r="S142" s="42">
        <v>90</v>
      </c>
      <c r="T142" s="42">
        <v>92</v>
      </c>
      <c r="U142" s="42">
        <v>543</v>
      </c>
      <c r="V142" s="42">
        <v>18</v>
      </c>
      <c r="W142" s="42">
        <f t="shared" si="5"/>
        <v>1077</v>
      </c>
      <c r="X142" s="42">
        <f t="shared" si="6"/>
        <v>30</v>
      </c>
      <c r="Z142" s="52"/>
      <c r="AA142" s="52"/>
      <c r="AB142" s="52"/>
      <c r="AC142" s="52"/>
    </row>
    <row r="143" spans="1:29" x14ac:dyDescent="0.35">
      <c r="A143" s="42">
        <v>44</v>
      </c>
      <c r="B143" s="11">
        <v>201</v>
      </c>
      <c r="C143" s="12" t="s">
        <v>482</v>
      </c>
      <c r="D143" s="12" t="s">
        <v>192</v>
      </c>
      <c r="E143" s="11" t="s">
        <v>33</v>
      </c>
      <c r="F143" s="11" t="s">
        <v>56</v>
      </c>
      <c r="G143" s="42">
        <v>88</v>
      </c>
      <c r="H143" s="42">
        <v>93</v>
      </c>
      <c r="I143" s="42">
        <v>91</v>
      </c>
      <c r="J143" s="42">
        <v>83</v>
      </c>
      <c r="K143" s="42">
        <v>84</v>
      </c>
      <c r="L143" s="42">
        <v>91</v>
      </c>
      <c r="M143" s="42">
        <v>530</v>
      </c>
      <c r="N143" s="42">
        <v>11</v>
      </c>
      <c r="O143" s="42">
        <v>91</v>
      </c>
      <c r="P143" s="42">
        <v>90</v>
      </c>
      <c r="Q143" s="42">
        <v>88</v>
      </c>
      <c r="R143" s="42">
        <v>90</v>
      </c>
      <c r="S143" s="42">
        <v>93</v>
      </c>
      <c r="T143" s="42">
        <v>93</v>
      </c>
      <c r="U143" s="42">
        <v>545</v>
      </c>
      <c r="V143" s="42">
        <v>12</v>
      </c>
      <c r="W143" s="42">
        <f t="shared" si="5"/>
        <v>1075</v>
      </c>
      <c r="X143" s="42">
        <f t="shared" si="6"/>
        <v>23</v>
      </c>
      <c r="Z143" s="52"/>
      <c r="AA143" s="52"/>
      <c r="AB143" s="52"/>
      <c r="AC143" s="52"/>
    </row>
    <row r="144" spans="1:29" x14ac:dyDescent="0.35">
      <c r="A144" s="42">
        <v>45</v>
      </c>
      <c r="B144" s="11">
        <v>237</v>
      </c>
      <c r="C144" s="12" t="s">
        <v>248</v>
      </c>
      <c r="D144" s="12" t="s">
        <v>182</v>
      </c>
      <c r="E144" s="11" t="s">
        <v>33</v>
      </c>
      <c r="F144" s="11" t="s">
        <v>56</v>
      </c>
      <c r="G144" s="42">
        <v>89</v>
      </c>
      <c r="H144" s="42">
        <v>85</v>
      </c>
      <c r="I144" s="42">
        <v>79</v>
      </c>
      <c r="J144" s="42">
        <v>80</v>
      </c>
      <c r="K144" s="42">
        <v>86</v>
      </c>
      <c r="L144" s="42">
        <v>91</v>
      </c>
      <c r="M144" s="42">
        <v>510</v>
      </c>
      <c r="N144" s="42">
        <v>4</v>
      </c>
      <c r="O144" s="42">
        <v>83</v>
      </c>
      <c r="P144" s="42">
        <v>88</v>
      </c>
      <c r="Q144" s="42">
        <v>92</v>
      </c>
      <c r="R144" s="42">
        <v>94</v>
      </c>
      <c r="S144" s="42">
        <v>79</v>
      </c>
      <c r="T144" s="42">
        <v>87</v>
      </c>
      <c r="U144" s="42">
        <v>523</v>
      </c>
      <c r="V144" s="42">
        <v>16</v>
      </c>
      <c r="W144" s="42">
        <f t="shared" si="5"/>
        <v>1033</v>
      </c>
      <c r="X144" s="42">
        <f t="shared" si="6"/>
        <v>20</v>
      </c>
      <c r="Z144" s="52"/>
      <c r="AA144" s="52"/>
      <c r="AB144" s="52"/>
      <c r="AC144" s="52"/>
    </row>
    <row r="150" spans="1:29" x14ac:dyDescent="0.35">
      <c r="A150" s="42"/>
      <c r="U150" s="52"/>
      <c r="V150" s="52"/>
      <c r="W150" s="52"/>
      <c r="X150" s="52"/>
      <c r="Y150" s="52"/>
      <c r="Z150" s="52"/>
      <c r="AA150" s="52"/>
      <c r="AB150" s="52"/>
      <c r="AC150" s="52"/>
    </row>
    <row r="151" spans="1:29" s="45" customFormat="1" ht="18" x14ac:dyDescent="0.4">
      <c r="A151" s="43" t="s">
        <v>0</v>
      </c>
      <c r="B151" s="43"/>
      <c r="C151" s="43"/>
      <c r="D151" s="43"/>
      <c r="E151" s="43"/>
      <c r="F151" s="43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50"/>
      <c r="AC151" s="50"/>
    </row>
    <row r="152" spans="1:29" s="47" customFormat="1" ht="18" x14ac:dyDescent="0.4">
      <c r="A152" s="43" t="s">
        <v>609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59"/>
      <c r="AC152" s="59"/>
    </row>
    <row r="153" spans="1:29" s="47" customFormat="1" ht="18" x14ac:dyDescent="0.4">
      <c r="A153" s="43" t="s">
        <v>500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59"/>
      <c r="AC153" s="59"/>
    </row>
    <row r="154" spans="1:29" s="47" customFormat="1" ht="18" x14ac:dyDescent="0.4">
      <c r="A154" s="43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59"/>
      <c r="AC154" s="59"/>
    </row>
    <row r="155" spans="1:29" s="48" customFormat="1" x14ac:dyDescent="0.35">
      <c r="A155" s="48" t="s">
        <v>15</v>
      </c>
      <c r="F155" s="48" t="s">
        <v>605</v>
      </c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>
        <v>1174</v>
      </c>
      <c r="AB155" s="49"/>
      <c r="AC155" s="49"/>
    </row>
    <row r="156" spans="1:29" s="48" customFormat="1" x14ac:dyDescent="0.35"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</row>
    <row r="157" spans="1:29" x14ac:dyDescent="0.35">
      <c r="A157" s="50" t="s">
        <v>144</v>
      </c>
      <c r="B157" s="8" t="s">
        <v>19</v>
      </c>
      <c r="C157" s="9" t="s">
        <v>20</v>
      </c>
      <c r="D157" s="9" t="s">
        <v>21</v>
      </c>
      <c r="E157" s="8" t="s">
        <v>22</v>
      </c>
      <c r="F157" s="8" t="s">
        <v>23</v>
      </c>
      <c r="G157" s="49">
        <v>1</v>
      </c>
      <c r="H157" s="49">
        <v>2</v>
      </c>
      <c r="I157" s="49">
        <v>3</v>
      </c>
      <c r="J157" s="49">
        <v>4</v>
      </c>
      <c r="K157" s="49">
        <v>5</v>
      </c>
      <c r="L157" s="49">
        <v>6</v>
      </c>
      <c r="M157" s="49" t="s">
        <v>145</v>
      </c>
      <c r="N157" s="51" t="s">
        <v>493</v>
      </c>
      <c r="O157" s="49">
        <v>1</v>
      </c>
      <c r="P157" s="49">
        <v>2</v>
      </c>
      <c r="Q157" s="49">
        <v>3</v>
      </c>
      <c r="R157" s="49">
        <v>4</v>
      </c>
      <c r="S157" s="49">
        <v>5</v>
      </c>
      <c r="T157" s="49">
        <v>6</v>
      </c>
      <c r="U157" s="49" t="s">
        <v>145</v>
      </c>
      <c r="V157" s="51" t="s">
        <v>493</v>
      </c>
      <c r="W157" s="49" t="s">
        <v>150</v>
      </c>
      <c r="X157" s="51" t="s">
        <v>493</v>
      </c>
      <c r="Y157" s="51"/>
      <c r="Z157" s="49"/>
      <c r="AA157" s="49"/>
    </row>
    <row r="158" spans="1:29" x14ac:dyDescent="0.35">
      <c r="A158" s="42">
        <v>1</v>
      </c>
      <c r="B158" s="11">
        <v>240</v>
      </c>
      <c r="C158" s="12" t="s">
        <v>480</v>
      </c>
      <c r="D158" s="12" t="s">
        <v>481</v>
      </c>
      <c r="E158" s="11" t="s">
        <v>392</v>
      </c>
      <c r="F158" s="11" t="s">
        <v>392</v>
      </c>
      <c r="G158" s="42">
        <v>99</v>
      </c>
      <c r="H158" s="42">
        <v>98</v>
      </c>
      <c r="I158" s="42">
        <v>100</v>
      </c>
      <c r="J158" s="42">
        <v>98</v>
      </c>
      <c r="K158" s="42">
        <v>98</v>
      </c>
      <c r="L158" s="42">
        <v>99</v>
      </c>
      <c r="M158" s="42">
        <v>592</v>
      </c>
      <c r="N158" s="42">
        <v>42</v>
      </c>
      <c r="O158" s="42">
        <v>97</v>
      </c>
      <c r="P158" s="42">
        <v>95</v>
      </c>
      <c r="Q158" s="42">
        <v>97</v>
      </c>
      <c r="R158" s="42">
        <v>98</v>
      </c>
      <c r="S158" s="42">
        <v>97</v>
      </c>
      <c r="T158" s="42">
        <v>98</v>
      </c>
      <c r="U158" s="42">
        <v>582</v>
      </c>
      <c r="V158" s="42">
        <v>37</v>
      </c>
      <c r="W158" s="42">
        <f t="shared" ref="W158:X162" si="8">U158+M158</f>
        <v>1174</v>
      </c>
      <c r="X158" s="42">
        <f t="shared" si="8"/>
        <v>79</v>
      </c>
      <c r="Z158" s="54"/>
      <c r="AA158" s="54"/>
      <c r="AB158" s="52"/>
      <c r="AC158" s="52"/>
    </row>
    <row r="159" spans="1:29" x14ac:dyDescent="0.35">
      <c r="A159" s="42">
        <v>2</v>
      </c>
      <c r="B159" s="11">
        <v>117</v>
      </c>
      <c r="C159" s="12" t="s">
        <v>478</v>
      </c>
      <c r="D159" s="12" t="s">
        <v>184</v>
      </c>
      <c r="E159" s="11" t="s">
        <v>392</v>
      </c>
      <c r="F159" s="11" t="s">
        <v>392</v>
      </c>
      <c r="G159" s="42">
        <v>98</v>
      </c>
      <c r="H159" s="42">
        <v>99</v>
      </c>
      <c r="I159" s="42">
        <v>94</v>
      </c>
      <c r="J159" s="42">
        <v>97</v>
      </c>
      <c r="K159" s="42">
        <v>98</v>
      </c>
      <c r="L159" s="42">
        <v>98</v>
      </c>
      <c r="M159" s="42">
        <v>584</v>
      </c>
      <c r="N159" s="42">
        <v>38</v>
      </c>
      <c r="O159" s="42">
        <v>100</v>
      </c>
      <c r="P159" s="42">
        <v>98</v>
      </c>
      <c r="Q159" s="42">
        <v>98</v>
      </c>
      <c r="R159" s="42">
        <v>97</v>
      </c>
      <c r="S159" s="42">
        <v>99</v>
      </c>
      <c r="T159" s="42">
        <v>97</v>
      </c>
      <c r="U159" s="42">
        <v>589</v>
      </c>
      <c r="V159" s="42">
        <v>37</v>
      </c>
      <c r="W159" s="42">
        <f t="shared" si="8"/>
        <v>1173</v>
      </c>
      <c r="X159" s="42">
        <f t="shared" si="8"/>
        <v>75</v>
      </c>
      <c r="Z159" s="54"/>
      <c r="AA159" s="54"/>
      <c r="AB159" s="52"/>
      <c r="AC159" s="52"/>
    </row>
    <row r="160" spans="1:29" x14ac:dyDescent="0.35">
      <c r="A160" s="42">
        <v>3</v>
      </c>
      <c r="B160" s="11">
        <v>149</v>
      </c>
      <c r="C160" s="12" t="s">
        <v>423</v>
      </c>
      <c r="D160" s="12" t="s">
        <v>188</v>
      </c>
      <c r="E160" s="11" t="s">
        <v>392</v>
      </c>
      <c r="F160" s="11" t="s">
        <v>392</v>
      </c>
      <c r="G160" s="42">
        <v>96</v>
      </c>
      <c r="H160" s="42">
        <v>94</v>
      </c>
      <c r="I160" s="42">
        <v>96</v>
      </c>
      <c r="J160" s="42">
        <v>97</v>
      </c>
      <c r="K160" s="42">
        <v>95</v>
      </c>
      <c r="L160" s="42">
        <v>96</v>
      </c>
      <c r="M160" s="42">
        <v>574</v>
      </c>
      <c r="N160" s="42">
        <v>28</v>
      </c>
      <c r="O160" s="42">
        <v>98</v>
      </c>
      <c r="P160" s="42">
        <v>95</v>
      </c>
      <c r="Q160" s="42">
        <v>98</v>
      </c>
      <c r="R160" s="42">
        <v>93</v>
      </c>
      <c r="S160" s="42">
        <v>98</v>
      </c>
      <c r="T160" s="42">
        <v>97</v>
      </c>
      <c r="U160" s="42">
        <v>579</v>
      </c>
      <c r="V160" s="42">
        <v>32</v>
      </c>
      <c r="W160" s="42">
        <f t="shared" si="8"/>
        <v>1153</v>
      </c>
      <c r="X160" s="42">
        <f t="shared" si="8"/>
        <v>60</v>
      </c>
      <c r="Z160" s="52"/>
      <c r="AA160" s="52"/>
      <c r="AB160" s="52"/>
      <c r="AC160" s="52"/>
    </row>
    <row r="161" spans="1:29" x14ac:dyDescent="0.35">
      <c r="A161" s="42">
        <v>4</v>
      </c>
      <c r="B161" s="11">
        <v>125</v>
      </c>
      <c r="C161" s="12" t="s">
        <v>510</v>
      </c>
      <c r="D161" s="12" t="s">
        <v>511</v>
      </c>
      <c r="E161" s="11" t="s">
        <v>392</v>
      </c>
      <c r="F161" s="11" t="s">
        <v>392</v>
      </c>
      <c r="G161" s="42">
        <v>93</v>
      </c>
      <c r="H161" s="42">
        <v>91</v>
      </c>
      <c r="I161" s="42">
        <v>97</v>
      </c>
      <c r="J161" s="42">
        <v>94</v>
      </c>
      <c r="K161" s="42">
        <v>98</v>
      </c>
      <c r="L161" s="42">
        <v>94</v>
      </c>
      <c r="M161" s="42">
        <v>567</v>
      </c>
      <c r="N161" s="42">
        <v>20</v>
      </c>
      <c r="O161" s="42">
        <v>96</v>
      </c>
      <c r="P161" s="42">
        <v>99</v>
      </c>
      <c r="Q161" s="42">
        <v>93</v>
      </c>
      <c r="R161" s="42">
        <v>96</v>
      </c>
      <c r="S161" s="42">
        <v>97</v>
      </c>
      <c r="T161" s="42">
        <v>95</v>
      </c>
      <c r="U161" s="42">
        <v>576</v>
      </c>
      <c r="V161" s="42">
        <v>27</v>
      </c>
      <c r="W161" s="42">
        <f t="shared" si="8"/>
        <v>1143</v>
      </c>
      <c r="X161" s="42">
        <f t="shared" si="8"/>
        <v>47</v>
      </c>
      <c r="Z161" s="52"/>
      <c r="AA161" s="52"/>
      <c r="AB161" s="52"/>
      <c r="AC161" s="52"/>
    </row>
    <row r="162" spans="1:29" x14ac:dyDescent="0.35">
      <c r="A162" s="42">
        <v>5</v>
      </c>
      <c r="B162" s="11">
        <v>145</v>
      </c>
      <c r="C162" s="12" t="s">
        <v>476</v>
      </c>
      <c r="D162" s="12" t="s">
        <v>188</v>
      </c>
      <c r="E162" s="11" t="s">
        <v>392</v>
      </c>
      <c r="F162" s="11" t="s">
        <v>392</v>
      </c>
      <c r="G162" s="42">
        <v>86</v>
      </c>
      <c r="H162" s="42">
        <v>84</v>
      </c>
      <c r="I162" s="42">
        <v>79</v>
      </c>
      <c r="J162" s="42">
        <v>76</v>
      </c>
      <c r="K162" s="42">
        <v>83</v>
      </c>
      <c r="L162" s="42">
        <v>87</v>
      </c>
      <c r="M162" s="42">
        <v>495</v>
      </c>
      <c r="N162" s="42">
        <v>4</v>
      </c>
      <c r="O162" s="42">
        <v>88</v>
      </c>
      <c r="P162" s="42">
        <v>91</v>
      </c>
      <c r="Q162" s="42">
        <v>90</v>
      </c>
      <c r="R162" s="42">
        <v>94</v>
      </c>
      <c r="S162" s="42">
        <v>85</v>
      </c>
      <c r="T162" s="42">
        <v>92</v>
      </c>
      <c r="U162" s="42">
        <v>540</v>
      </c>
      <c r="V162" s="42">
        <v>10</v>
      </c>
      <c r="W162" s="42">
        <f t="shared" si="8"/>
        <v>1035</v>
      </c>
      <c r="X162" s="42">
        <f t="shared" si="8"/>
        <v>14</v>
      </c>
      <c r="Z162" s="52"/>
      <c r="AA162" s="52"/>
      <c r="AB162" s="52"/>
      <c r="AC162" s="52"/>
    </row>
    <row r="163" spans="1:29" x14ac:dyDescent="0.35">
      <c r="A163" s="42"/>
      <c r="U163" s="52"/>
      <c r="V163" s="52"/>
      <c r="W163" s="52"/>
      <c r="X163" s="52"/>
      <c r="Y163" s="52"/>
      <c r="Z163" s="52"/>
      <c r="AA163" s="52"/>
      <c r="AB163" s="52"/>
      <c r="AC163" s="52"/>
    </row>
    <row r="164" spans="1:29" x14ac:dyDescent="0.35">
      <c r="A164" s="42"/>
      <c r="U164" s="52"/>
      <c r="V164" s="52"/>
      <c r="W164" s="52"/>
      <c r="X164" s="52"/>
      <c r="Y164" s="52"/>
      <c r="Z164" s="52"/>
      <c r="AA164" s="52"/>
      <c r="AB164" s="52"/>
      <c r="AC164" s="52"/>
    </row>
    <row r="165" spans="1:29" x14ac:dyDescent="0.35">
      <c r="A165" s="42"/>
      <c r="U165" s="52"/>
      <c r="V165" s="52"/>
      <c r="W165" s="52"/>
      <c r="X165" s="52"/>
      <c r="Y165" s="52"/>
      <c r="Z165" s="52"/>
      <c r="AA165" s="52"/>
      <c r="AB165" s="52"/>
      <c r="AC165" s="52"/>
    </row>
    <row r="166" spans="1:29" x14ac:dyDescent="0.35">
      <c r="A166" s="42"/>
      <c r="U166" s="52"/>
      <c r="V166" s="52"/>
      <c r="W166" s="52"/>
      <c r="X166" s="52"/>
      <c r="Y166" s="52"/>
      <c r="Z166" s="52"/>
      <c r="AA166" s="52"/>
      <c r="AB166" s="52"/>
      <c r="AC166" s="52"/>
    </row>
    <row r="167" spans="1:29" x14ac:dyDescent="0.35">
      <c r="A167" s="42"/>
      <c r="AB167" s="52"/>
      <c r="AC167" s="52"/>
    </row>
    <row r="168" spans="1:29" x14ac:dyDescent="0.35">
      <c r="A168" s="42"/>
    </row>
  </sheetData>
  <conditionalFormatting sqref="G167:AA167 G158:T160 G151:AB157 G156:S166 G150:S154 G89:AB149 G168:AB65536 G1:AB21 O87:S88 O73:P86 O58:O72 O22:T57 G22:N88">
    <cfRule type="cellIs" dxfId="3" priority="3" stopIfTrue="1" operator="equal">
      <formula>100</formula>
    </cfRule>
  </conditionalFormatting>
  <printOptions horizontalCentered="1"/>
  <pageMargins left="0.2" right="0.2" top="0.5" bottom="0.5" header="0.3" footer="0.3"/>
  <pageSetup scale="82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/>
  </sheetViews>
  <sheetFormatPr defaultColWidth="9.1796875" defaultRowHeight="18" x14ac:dyDescent="0.4"/>
  <cols>
    <col min="1" max="1" width="18.54296875" style="65" customWidth="1"/>
    <col min="2" max="2" width="10.81640625" style="65" customWidth="1"/>
    <col min="3" max="3" width="29.7265625" style="63" customWidth="1"/>
    <col min="4" max="4" width="9.1796875" style="64"/>
    <col min="5" max="16384" width="9.1796875" style="63"/>
  </cols>
  <sheetData>
    <row r="1" spans="1:5" x14ac:dyDescent="0.4">
      <c r="A1" s="68" t="s">
        <v>0</v>
      </c>
      <c r="B1" s="68"/>
      <c r="C1" s="68"/>
      <c r="D1" s="68"/>
    </row>
    <row r="2" spans="1:5" x14ac:dyDescent="0.4">
      <c r="A2" s="68" t="s">
        <v>661</v>
      </c>
      <c r="B2" s="68"/>
      <c r="C2" s="67"/>
      <c r="D2" s="67"/>
    </row>
    <row r="3" spans="1:5" s="1" customFormat="1" ht="15.5" x14ac:dyDescent="0.35">
      <c r="A3" s="6"/>
      <c r="B3" s="6"/>
      <c r="D3" s="15"/>
    </row>
    <row r="4" spans="1:5" s="1" customFormat="1" ht="15.5" x14ac:dyDescent="0.35">
      <c r="A4" s="6" t="s">
        <v>637</v>
      </c>
      <c r="B4" s="6" t="s">
        <v>659</v>
      </c>
      <c r="D4" s="15"/>
    </row>
    <row r="5" spans="1:5" s="1" customFormat="1" ht="15.5" x14ac:dyDescent="0.35">
      <c r="A5" s="6"/>
      <c r="B5" s="6"/>
      <c r="C5" s="1" t="s">
        <v>635</v>
      </c>
      <c r="D5" s="15">
        <v>593</v>
      </c>
    </row>
    <row r="6" spans="1:5" s="1" customFormat="1" ht="16" thickBot="1" x14ac:dyDescent="0.4">
      <c r="A6" s="6"/>
      <c r="B6" s="6"/>
      <c r="C6" s="1" t="s">
        <v>634</v>
      </c>
      <c r="D6" s="66">
        <v>589</v>
      </c>
    </row>
    <row r="7" spans="1:5" s="1" customFormat="1" ht="15.5" x14ac:dyDescent="0.35">
      <c r="A7" s="6"/>
      <c r="B7" s="6"/>
      <c r="D7" s="15">
        <f>SUM(D5:D6)</f>
        <v>1182</v>
      </c>
    </row>
    <row r="8" spans="1:5" s="1" customFormat="1" ht="15.5" x14ac:dyDescent="0.35">
      <c r="A8" s="6"/>
      <c r="B8" s="6"/>
      <c r="D8" s="15"/>
    </row>
    <row r="9" spans="1:5" s="1" customFormat="1" ht="15.5" x14ac:dyDescent="0.35">
      <c r="A9" s="6" t="s">
        <v>4</v>
      </c>
      <c r="B9" s="6" t="s">
        <v>641</v>
      </c>
      <c r="D9" s="15"/>
    </row>
    <row r="10" spans="1:5" s="1" customFormat="1" ht="15.5" x14ac:dyDescent="0.35">
      <c r="A10" s="6"/>
      <c r="B10" s="6"/>
      <c r="C10" s="1" t="s">
        <v>639</v>
      </c>
      <c r="D10" s="15">
        <v>580</v>
      </c>
    </row>
    <row r="11" spans="1:5" s="1" customFormat="1" ht="16" thickBot="1" x14ac:dyDescent="0.4">
      <c r="A11" s="6"/>
      <c r="B11" s="6"/>
      <c r="C11" s="1" t="s">
        <v>640</v>
      </c>
      <c r="D11" s="66">
        <v>576</v>
      </c>
    </row>
    <row r="12" spans="1:5" s="1" customFormat="1" ht="15.5" x14ac:dyDescent="0.35">
      <c r="A12" s="6"/>
      <c r="B12" s="6"/>
      <c r="D12" s="15">
        <f>SUM(D10:D11)</f>
        <v>1156</v>
      </c>
    </row>
    <row r="13" spans="1:5" s="1" customFormat="1" ht="15.5" x14ac:dyDescent="0.35">
      <c r="A13" s="6"/>
      <c r="B13" s="6"/>
      <c r="D13" s="15"/>
    </row>
    <row r="14" spans="1:5" s="1" customFormat="1" ht="15.5" x14ac:dyDescent="0.35">
      <c r="A14" s="6"/>
      <c r="B14" s="6" t="s">
        <v>186</v>
      </c>
      <c r="D14" s="15"/>
    </row>
    <row r="15" spans="1:5" s="1" customFormat="1" ht="15.5" x14ac:dyDescent="0.35">
      <c r="A15" s="6"/>
      <c r="B15" s="6"/>
      <c r="C15" s="1" t="s">
        <v>626</v>
      </c>
      <c r="D15" s="15">
        <v>577</v>
      </c>
      <c r="E15" s="15"/>
    </row>
    <row r="16" spans="1:5" s="1" customFormat="1" ht="16" thickBot="1" x14ac:dyDescent="0.4">
      <c r="A16" s="6"/>
      <c r="B16" s="6"/>
      <c r="C16" s="1" t="s">
        <v>574</v>
      </c>
      <c r="D16" s="66">
        <v>572</v>
      </c>
      <c r="E16" s="69"/>
    </row>
    <row r="17" spans="1:5" s="1" customFormat="1" ht="15.5" x14ac:dyDescent="0.35">
      <c r="A17" s="6"/>
      <c r="B17" s="6"/>
      <c r="D17" s="15">
        <f>SUM(D15:D16)</f>
        <v>1149</v>
      </c>
      <c r="E17" s="15"/>
    </row>
    <row r="18" spans="1:5" s="1" customFormat="1" ht="15.5" x14ac:dyDescent="0.35">
      <c r="A18" s="6"/>
    </row>
    <row r="19" spans="1:5" s="1" customFormat="1" ht="15.5" x14ac:dyDescent="0.35">
      <c r="A19" s="6"/>
      <c r="B19" s="6" t="s">
        <v>638</v>
      </c>
      <c r="D19" s="15"/>
    </row>
    <row r="20" spans="1:5" s="1" customFormat="1" ht="15.5" x14ac:dyDescent="0.35">
      <c r="A20" s="6"/>
      <c r="B20" s="6"/>
      <c r="C20" s="1" t="s">
        <v>572</v>
      </c>
      <c r="D20" s="15">
        <v>544</v>
      </c>
    </row>
    <row r="21" spans="1:5" s="1" customFormat="1" ht="16" thickBot="1" x14ac:dyDescent="0.4">
      <c r="A21" s="6"/>
      <c r="B21" s="6"/>
      <c r="C21" s="1" t="s">
        <v>606</v>
      </c>
      <c r="D21" s="66">
        <v>554</v>
      </c>
    </row>
    <row r="22" spans="1:5" s="1" customFormat="1" ht="15.5" x14ac:dyDescent="0.35">
      <c r="A22" s="6"/>
      <c r="B22" s="6"/>
      <c r="D22" s="15">
        <f>SUM(D20:D21)</f>
        <v>1098</v>
      </c>
    </row>
    <row r="23" spans="1:5" s="1" customFormat="1" ht="15.5" x14ac:dyDescent="0.35">
      <c r="A23" s="6"/>
      <c r="B23" s="6"/>
      <c r="D23" s="15"/>
    </row>
    <row r="24" spans="1:5" s="1" customFormat="1" ht="15.5" x14ac:dyDescent="0.35">
      <c r="A24" s="6"/>
      <c r="B24" s="6"/>
      <c r="D24" s="15"/>
    </row>
    <row r="25" spans="1:5" s="1" customFormat="1" ht="15.5" x14ac:dyDescent="0.35">
      <c r="A25" s="6"/>
      <c r="B25" s="6"/>
      <c r="D25" s="15"/>
    </row>
    <row r="26" spans="1:5" s="1" customFormat="1" ht="15.5" x14ac:dyDescent="0.35">
      <c r="A26" s="6" t="s">
        <v>637</v>
      </c>
      <c r="B26" s="6" t="s">
        <v>662</v>
      </c>
      <c r="D26" s="15"/>
    </row>
    <row r="27" spans="1:5" s="1" customFormat="1" ht="15.5" x14ac:dyDescent="0.35">
      <c r="A27" s="6"/>
      <c r="B27" s="6"/>
      <c r="C27" s="1" t="s">
        <v>349</v>
      </c>
      <c r="D27" s="15">
        <v>593</v>
      </c>
    </row>
    <row r="28" spans="1:5" s="1" customFormat="1" ht="15.5" x14ac:dyDescent="0.35">
      <c r="A28" s="6"/>
      <c r="B28" s="6"/>
      <c r="C28" s="1" t="s">
        <v>635</v>
      </c>
      <c r="D28" s="15">
        <v>593</v>
      </c>
    </row>
    <row r="29" spans="1:5" s="1" customFormat="1" ht="16" thickBot="1" x14ac:dyDescent="0.4">
      <c r="A29" s="6"/>
      <c r="B29" s="6"/>
      <c r="C29" s="1" t="s">
        <v>634</v>
      </c>
      <c r="D29" s="66">
        <v>589</v>
      </c>
    </row>
    <row r="30" spans="1:5" s="1" customFormat="1" ht="15.5" x14ac:dyDescent="0.35">
      <c r="A30" s="6"/>
      <c r="B30" s="6"/>
      <c r="D30" s="15">
        <f>SUM(D27:D29)</f>
        <v>1775</v>
      </c>
    </row>
    <row r="31" spans="1:5" s="1" customFormat="1" ht="15.5" x14ac:dyDescent="0.35">
      <c r="A31" s="6"/>
      <c r="B31" s="6"/>
      <c r="D31" s="15"/>
    </row>
    <row r="32" spans="1:5" s="1" customFormat="1" ht="15.5" x14ac:dyDescent="0.35">
      <c r="A32" s="6"/>
      <c r="B32" s="6" t="s">
        <v>631</v>
      </c>
      <c r="D32" s="15"/>
    </row>
    <row r="33" spans="1:4" s="1" customFormat="1" ht="15.5" x14ac:dyDescent="0.35">
      <c r="A33" s="6"/>
      <c r="B33" s="6"/>
      <c r="C33" s="1" t="s">
        <v>630</v>
      </c>
      <c r="D33" s="15">
        <v>592</v>
      </c>
    </row>
    <row r="34" spans="1:4" s="1" customFormat="1" ht="15.5" x14ac:dyDescent="0.35">
      <c r="A34" s="6"/>
      <c r="B34" s="6"/>
      <c r="C34" s="1" t="s">
        <v>611</v>
      </c>
      <c r="D34" s="15">
        <v>594</v>
      </c>
    </row>
    <row r="35" spans="1:4" s="1" customFormat="1" ht="16" thickBot="1" x14ac:dyDescent="0.4">
      <c r="A35" s="6"/>
      <c r="B35" s="6"/>
      <c r="C35" s="1" t="s">
        <v>629</v>
      </c>
      <c r="D35" s="66">
        <v>585</v>
      </c>
    </row>
    <row r="36" spans="1:4" s="1" customFormat="1" ht="15.5" x14ac:dyDescent="0.35">
      <c r="A36" s="6"/>
      <c r="B36" s="6"/>
      <c r="D36" s="15">
        <f>SUM(D33:D35)</f>
        <v>1771</v>
      </c>
    </row>
    <row r="37" spans="1:4" s="1" customFormat="1" ht="15.5" x14ac:dyDescent="0.35">
      <c r="A37" s="6"/>
      <c r="B37" s="6"/>
      <c r="D37" s="15"/>
    </row>
    <row r="38" spans="1:4" s="1" customFormat="1" ht="15.5" x14ac:dyDescent="0.35">
      <c r="A38" s="6"/>
      <c r="B38" s="6" t="s">
        <v>663</v>
      </c>
      <c r="D38" s="15"/>
    </row>
    <row r="39" spans="1:4" s="1" customFormat="1" ht="15.5" x14ac:dyDescent="0.35">
      <c r="A39" s="6"/>
      <c r="B39" s="6"/>
      <c r="C39" s="1" t="s">
        <v>614</v>
      </c>
      <c r="D39" s="15">
        <v>587</v>
      </c>
    </row>
    <row r="40" spans="1:4" s="1" customFormat="1" ht="15.5" x14ac:dyDescent="0.35">
      <c r="A40" s="6"/>
      <c r="B40" s="6"/>
      <c r="C40" s="1" t="s">
        <v>615</v>
      </c>
      <c r="D40" s="15">
        <v>586</v>
      </c>
    </row>
    <row r="41" spans="1:4" s="1" customFormat="1" ht="16" thickBot="1" x14ac:dyDescent="0.4">
      <c r="A41" s="6"/>
      <c r="B41" s="6"/>
      <c r="C41" s="1" t="s">
        <v>351</v>
      </c>
      <c r="D41" s="66">
        <v>576</v>
      </c>
    </row>
    <row r="42" spans="1:4" s="1" customFormat="1" ht="15.5" x14ac:dyDescent="0.35">
      <c r="A42" s="6"/>
      <c r="B42" s="6"/>
      <c r="D42" s="15">
        <f>SUM(D39:D41)</f>
        <v>1749</v>
      </c>
    </row>
    <row r="43" spans="1:4" s="1" customFormat="1" ht="15.5" x14ac:dyDescent="0.35">
      <c r="A43" s="6"/>
      <c r="B43" s="6"/>
      <c r="D43" s="15"/>
    </row>
    <row r="44" spans="1:4" s="1" customFormat="1" ht="15.5" x14ac:dyDescent="0.35">
      <c r="A44" s="6"/>
      <c r="B44" s="6"/>
      <c r="D44" s="15"/>
    </row>
    <row r="45" spans="1:4" s="1" customFormat="1" ht="15.5" x14ac:dyDescent="0.35">
      <c r="A45" s="6"/>
      <c r="B45" s="6"/>
      <c r="D45" s="15"/>
    </row>
    <row r="46" spans="1:4" s="1" customFormat="1" ht="15.5" x14ac:dyDescent="0.35">
      <c r="A46" s="6"/>
      <c r="B46" s="6"/>
      <c r="D46" s="15"/>
    </row>
    <row r="47" spans="1:4" s="1" customFormat="1" ht="15.5" x14ac:dyDescent="0.35">
      <c r="A47" s="6"/>
      <c r="B47" s="6"/>
      <c r="D47" s="15"/>
    </row>
    <row r="48" spans="1:4" s="1" customFormat="1" ht="15.5" x14ac:dyDescent="0.35">
      <c r="A48" s="6"/>
      <c r="B48" s="6"/>
      <c r="D48" s="15"/>
    </row>
    <row r="49" spans="1:4" s="1" customFormat="1" ht="15.5" x14ac:dyDescent="0.35">
      <c r="A49" s="6"/>
      <c r="B49" s="6"/>
      <c r="D49" s="15"/>
    </row>
    <row r="50" spans="1:4" s="1" customFormat="1" ht="15.5" x14ac:dyDescent="0.35">
      <c r="A50" s="6"/>
      <c r="B50" s="6"/>
      <c r="D50" s="15"/>
    </row>
    <row r="51" spans="1:4" s="1" customFormat="1" ht="15.5" x14ac:dyDescent="0.35">
      <c r="A51" s="6"/>
      <c r="B51" s="6"/>
      <c r="D51" s="15"/>
    </row>
    <row r="52" spans="1:4" s="1" customFormat="1" ht="15.5" x14ac:dyDescent="0.35">
      <c r="A52" s="6"/>
      <c r="B52" s="6"/>
      <c r="D52" s="15"/>
    </row>
    <row r="53" spans="1:4" s="1" customFormat="1" ht="15.5" x14ac:dyDescent="0.35">
      <c r="A53" s="6"/>
      <c r="B53" s="6"/>
      <c r="D53" s="15"/>
    </row>
    <row r="54" spans="1:4" s="1" customFormat="1" ht="15.5" x14ac:dyDescent="0.35">
      <c r="A54" s="6"/>
      <c r="B54" s="6"/>
      <c r="D54" s="15"/>
    </row>
    <row r="55" spans="1:4" s="1" customFormat="1" ht="15.5" x14ac:dyDescent="0.35">
      <c r="A55" s="6"/>
      <c r="B55" s="6"/>
      <c r="D55" s="15"/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49"/>
  <sheetViews>
    <sheetView workbookViewId="0"/>
  </sheetViews>
  <sheetFormatPr defaultColWidth="5.453125" defaultRowHeight="15.5" x14ac:dyDescent="0.35"/>
  <cols>
    <col min="1" max="6" width="5.453125" style="1" customWidth="1"/>
    <col min="7" max="21" width="5.453125" style="15" customWidth="1"/>
    <col min="22" max="22" width="6.453125" style="15" bestFit="1" customWidth="1"/>
    <col min="23" max="37" width="5.453125" style="15" customWidth="1"/>
    <col min="38" max="38" width="6.453125" style="15" bestFit="1" customWidth="1"/>
    <col min="39" max="39" width="7.7265625" style="15" bestFit="1" customWidth="1"/>
    <col min="40" max="40" width="7" style="15" bestFit="1" customWidth="1"/>
    <col min="41" max="41" width="8.26953125" style="15" bestFit="1" customWidth="1"/>
    <col min="42" max="56" width="5.453125" style="15" customWidth="1"/>
    <col min="57" max="16384" width="5.453125" style="1"/>
  </cols>
  <sheetData>
    <row r="1" spans="1:56" s="3" customFormat="1" ht="18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56" s="5" customFormat="1" ht="18" x14ac:dyDescent="0.4">
      <c r="A2" s="2" t="s">
        <v>151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5" customFormat="1" ht="18" x14ac:dyDescent="0.4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6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s="6" customFormat="1" x14ac:dyDescent="0.35">
      <c r="A5" s="6" t="s">
        <v>3</v>
      </c>
      <c r="F5" s="6" t="s">
        <v>349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22">
        <v>2449.5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6" customFormat="1" x14ac:dyDescent="0.35">
      <c r="A6" s="6" t="s">
        <v>4</v>
      </c>
      <c r="F6" s="6" t="s">
        <v>354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22">
        <v>2440.4</v>
      </c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6" customFormat="1" x14ac:dyDescent="0.35">
      <c r="A7" s="6" t="s">
        <v>5</v>
      </c>
      <c r="F7" s="6" t="s">
        <v>355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22">
        <v>2440</v>
      </c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s="6" customFormat="1" x14ac:dyDescent="0.35">
      <c r="A9" s="6" t="s">
        <v>6</v>
      </c>
      <c r="F9" s="6" t="s">
        <v>338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>
        <v>2303</v>
      </c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s="6" customFormat="1" x14ac:dyDescent="0.35">
      <c r="A10" s="6" t="s">
        <v>4</v>
      </c>
      <c r="F10" s="6" t="s">
        <v>339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>
        <v>2264</v>
      </c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s="6" customFormat="1" x14ac:dyDescent="0.35">
      <c r="A11" s="6" t="s">
        <v>5</v>
      </c>
      <c r="F11" s="6" t="s">
        <v>340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v>2236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s="6" customFormat="1" x14ac:dyDescent="0.35">
      <c r="A13" s="6" t="s">
        <v>285</v>
      </c>
      <c r="F13" s="6" t="s">
        <v>336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v>2319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s="6" customFormat="1" x14ac:dyDescent="0.35">
      <c r="A14" s="6" t="s">
        <v>14</v>
      </c>
      <c r="F14" s="6" t="s">
        <v>337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v>2304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s="6" customFormat="1" x14ac:dyDescent="0.35">
      <c r="A15" s="6" t="s">
        <v>16</v>
      </c>
      <c r="F15" s="6" t="s">
        <v>341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v>2175</v>
      </c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s="6" customFormat="1" x14ac:dyDescent="0.35"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s="6" customFormat="1" x14ac:dyDescent="0.35">
      <c r="A17" s="6" t="s">
        <v>7</v>
      </c>
      <c r="F17" s="6" t="s">
        <v>342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v>2229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s="6" customFormat="1" x14ac:dyDescent="0.35">
      <c r="A18" s="6" t="s">
        <v>8</v>
      </c>
      <c r="F18" s="6" t="s">
        <v>343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v>2217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s="6" customFormat="1" x14ac:dyDescent="0.35">
      <c r="A19" s="6" t="s">
        <v>9</v>
      </c>
      <c r="F19" s="6" t="s">
        <v>344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v>2217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s="6" customFormat="1" x14ac:dyDescent="0.35">
      <c r="A20" s="6" t="s">
        <v>10</v>
      </c>
      <c r="F20" s="6" t="s">
        <v>345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>
        <v>2205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s="6" customFormat="1" x14ac:dyDescent="0.35">
      <c r="A21" s="6" t="s">
        <v>11</v>
      </c>
      <c r="F21" s="6" t="s">
        <v>346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v>2184</v>
      </c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s="6" customFormat="1" x14ac:dyDescent="0.35">
      <c r="A22" s="6" t="s">
        <v>256</v>
      </c>
      <c r="F22" s="6" t="s">
        <v>347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>
        <v>2139</v>
      </c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s="6" customFormat="1" x14ac:dyDescent="0.35">
      <c r="A23" s="6" t="s">
        <v>257</v>
      </c>
      <c r="F23" s="6" t="s">
        <v>348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v>2078</v>
      </c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s="6" customFormat="1" x14ac:dyDescent="0.35"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x14ac:dyDescent="0.35">
      <c r="A25" s="7" t="s">
        <v>144</v>
      </c>
      <c r="B25" s="8" t="s">
        <v>19</v>
      </c>
      <c r="C25" s="9" t="s">
        <v>20</v>
      </c>
      <c r="D25" s="9" t="s">
        <v>21</v>
      </c>
      <c r="E25" s="8" t="s">
        <v>22</v>
      </c>
      <c r="F25" s="8" t="s">
        <v>23</v>
      </c>
      <c r="G25" s="14">
        <v>1</v>
      </c>
      <c r="H25" s="14">
        <v>2</v>
      </c>
      <c r="I25" s="14">
        <v>3</v>
      </c>
      <c r="J25" s="14">
        <v>4</v>
      </c>
      <c r="K25" s="14" t="s">
        <v>258</v>
      </c>
      <c r="L25" s="14">
        <v>1</v>
      </c>
      <c r="M25" s="14">
        <v>2</v>
      </c>
      <c r="N25" s="14">
        <v>3</v>
      </c>
      <c r="O25" s="14">
        <v>4</v>
      </c>
      <c r="P25" s="14" t="s">
        <v>259</v>
      </c>
      <c r="Q25" s="14">
        <v>1</v>
      </c>
      <c r="R25" s="14">
        <v>2</v>
      </c>
      <c r="S25" s="14">
        <v>3</v>
      </c>
      <c r="T25" s="14">
        <v>4</v>
      </c>
      <c r="U25" s="14" t="s">
        <v>260</v>
      </c>
      <c r="V25" s="14" t="s">
        <v>145</v>
      </c>
      <c r="W25" s="14">
        <v>1</v>
      </c>
      <c r="X25" s="14">
        <v>2</v>
      </c>
      <c r="Y25" s="14">
        <v>3</v>
      </c>
      <c r="Z25" s="14">
        <v>4</v>
      </c>
      <c r="AA25" s="14" t="s">
        <v>258</v>
      </c>
      <c r="AB25" s="14">
        <v>1</v>
      </c>
      <c r="AC25" s="14">
        <v>2</v>
      </c>
      <c r="AD25" s="14">
        <v>3</v>
      </c>
      <c r="AE25" s="14">
        <v>4</v>
      </c>
      <c r="AF25" s="14" t="s">
        <v>259</v>
      </c>
      <c r="AG25" s="14">
        <v>1</v>
      </c>
      <c r="AH25" s="14">
        <v>2</v>
      </c>
      <c r="AI25" s="14">
        <v>3</v>
      </c>
      <c r="AJ25" s="14">
        <v>4</v>
      </c>
      <c r="AK25" s="14" t="s">
        <v>260</v>
      </c>
      <c r="AL25" s="14" t="s">
        <v>146</v>
      </c>
      <c r="AM25" s="14" t="s">
        <v>150</v>
      </c>
      <c r="AN25" s="14" t="s">
        <v>147</v>
      </c>
      <c r="AO25" s="14" t="s">
        <v>148</v>
      </c>
    </row>
    <row r="26" spans="1:56" x14ac:dyDescent="0.35">
      <c r="A26" s="15">
        <v>1</v>
      </c>
      <c r="B26" s="11">
        <v>219</v>
      </c>
      <c r="C26" s="12" t="s">
        <v>213</v>
      </c>
      <c r="D26" s="12" t="s">
        <v>214</v>
      </c>
      <c r="E26" s="11"/>
      <c r="F26" s="11" t="s">
        <v>27</v>
      </c>
      <c r="G26" s="15">
        <v>100</v>
      </c>
      <c r="H26" s="15">
        <v>99</v>
      </c>
      <c r="I26" s="15">
        <v>100</v>
      </c>
      <c r="J26" s="15">
        <v>100</v>
      </c>
      <c r="K26" s="15">
        <f t="shared" ref="K26:K34" si="0">SUM(G26:J26)</f>
        <v>399</v>
      </c>
      <c r="L26" s="15">
        <v>96</v>
      </c>
      <c r="M26" s="15">
        <v>94</v>
      </c>
      <c r="N26" s="15">
        <v>94</v>
      </c>
      <c r="O26" s="15">
        <v>97</v>
      </c>
      <c r="P26" s="15">
        <f t="shared" ref="P26:P34" si="1">SUM(L26:O26)</f>
        <v>381</v>
      </c>
      <c r="Q26" s="15">
        <v>98</v>
      </c>
      <c r="R26" s="15">
        <v>98</v>
      </c>
      <c r="S26" s="15">
        <v>98</v>
      </c>
      <c r="T26" s="15">
        <v>95</v>
      </c>
      <c r="U26" s="15">
        <f t="shared" ref="U26:U34" si="2">SUM(Q26:T26)</f>
        <v>389</v>
      </c>
      <c r="V26" s="15">
        <f t="shared" ref="V26:V34" si="3">SUM(U26,P26,K26)</f>
        <v>1169</v>
      </c>
      <c r="W26" s="15">
        <v>99</v>
      </c>
      <c r="X26" s="15">
        <v>98</v>
      </c>
      <c r="Y26" s="15">
        <v>99</v>
      </c>
      <c r="Z26" s="15">
        <v>99</v>
      </c>
      <c r="AA26" s="15">
        <f t="shared" ref="AA26:AA34" si="4">SUM(W26:Z26)</f>
        <v>395</v>
      </c>
      <c r="AB26" s="15">
        <v>98</v>
      </c>
      <c r="AC26" s="15">
        <v>99</v>
      </c>
      <c r="AD26" s="15">
        <v>96</v>
      </c>
      <c r="AE26" s="15">
        <v>98</v>
      </c>
      <c r="AF26" s="15">
        <f t="shared" ref="AF26:AF34" si="5">SUM(AB26:AE26)</f>
        <v>391</v>
      </c>
      <c r="AG26" s="15">
        <v>98</v>
      </c>
      <c r="AH26" s="15">
        <v>100</v>
      </c>
      <c r="AI26" s="15">
        <v>98</v>
      </c>
      <c r="AJ26" s="15">
        <v>99</v>
      </c>
      <c r="AK26" s="15">
        <f t="shared" ref="AK26:AK34" si="6">SUM(AG26:AJ26)</f>
        <v>395</v>
      </c>
      <c r="AL26" s="15">
        <f t="shared" ref="AL26:AL34" si="7">SUM(AK26,AF26,AA26)</f>
        <v>1181</v>
      </c>
      <c r="AM26" s="15">
        <f t="shared" ref="AM26:AM34" si="8">SUM(V26+AL26)</f>
        <v>2350</v>
      </c>
      <c r="AN26" s="21">
        <v>99.5</v>
      </c>
      <c r="AO26" s="21">
        <f t="shared" ref="AO26:AO33" si="9">AN26+AM26</f>
        <v>2449.5</v>
      </c>
    </row>
    <row r="27" spans="1:56" x14ac:dyDescent="0.35">
      <c r="A27" s="15">
        <v>2</v>
      </c>
      <c r="B27" s="11">
        <v>226</v>
      </c>
      <c r="C27" s="12" t="s">
        <v>202</v>
      </c>
      <c r="D27" s="12" t="s">
        <v>182</v>
      </c>
      <c r="E27" s="11"/>
      <c r="F27" s="11" t="s">
        <v>27</v>
      </c>
      <c r="G27" s="15">
        <v>100</v>
      </c>
      <c r="H27" s="15">
        <v>100</v>
      </c>
      <c r="I27" s="15">
        <v>99</v>
      </c>
      <c r="J27" s="15">
        <v>99</v>
      </c>
      <c r="K27" s="15">
        <f t="shared" si="0"/>
        <v>398</v>
      </c>
      <c r="L27" s="15">
        <v>96</v>
      </c>
      <c r="M27" s="15">
        <v>99</v>
      </c>
      <c r="N27" s="15">
        <v>91</v>
      </c>
      <c r="O27" s="15">
        <v>93</v>
      </c>
      <c r="P27" s="15">
        <f t="shared" si="1"/>
        <v>379</v>
      </c>
      <c r="Q27" s="15">
        <v>96</v>
      </c>
      <c r="R27" s="15">
        <v>98</v>
      </c>
      <c r="S27" s="15">
        <v>99</v>
      </c>
      <c r="T27" s="15">
        <v>97</v>
      </c>
      <c r="U27" s="15">
        <f t="shared" si="2"/>
        <v>390</v>
      </c>
      <c r="V27" s="15">
        <f t="shared" si="3"/>
        <v>1167</v>
      </c>
      <c r="W27" s="15">
        <v>98</v>
      </c>
      <c r="X27" s="15">
        <v>100</v>
      </c>
      <c r="Y27" s="15">
        <v>100</v>
      </c>
      <c r="Z27" s="15">
        <v>100</v>
      </c>
      <c r="AA27" s="15">
        <f t="shared" si="4"/>
        <v>398</v>
      </c>
      <c r="AB27" s="15">
        <v>97</v>
      </c>
      <c r="AC27" s="15">
        <v>95</v>
      </c>
      <c r="AD27" s="15">
        <v>95</v>
      </c>
      <c r="AE27" s="15">
        <v>96</v>
      </c>
      <c r="AF27" s="15">
        <f t="shared" si="5"/>
        <v>383</v>
      </c>
      <c r="AG27" s="15">
        <v>99</v>
      </c>
      <c r="AH27" s="15">
        <v>97</v>
      </c>
      <c r="AI27" s="15">
        <v>100</v>
      </c>
      <c r="AJ27" s="15">
        <v>98</v>
      </c>
      <c r="AK27" s="15">
        <f t="shared" si="6"/>
        <v>394</v>
      </c>
      <c r="AL27" s="15">
        <f t="shared" si="7"/>
        <v>1175</v>
      </c>
      <c r="AM27" s="15">
        <f t="shared" si="8"/>
        <v>2342</v>
      </c>
      <c r="AN27" s="21">
        <v>98.4</v>
      </c>
      <c r="AO27" s="21">
        <f t="shared" si="9"/>
        <v>2440.4</v>
      </c>
    </row>
    <row r="28" spans="1:56" x14ac:dyDescent="0.35">
      <c r="A28" s="15">
        <v>3</v>
      </c>
      <c r="B28" s="11">
        <v>225</v>
      </c>
      <c r="C28" s="12" t="s">
        <v>187</v>
      </c>
      <c r="D28" s="12" t="s">
        <v>188</v>
      </c>
      <c r="E28" s="11"/>
      <c r="F28" s="11" t="s">
        <v>27</v>
      </c>
      <c r="G28" s="15">
        <v>96</v>
      </c>
      <c r="H28" s="15">
        <v>98</v>
      </c>
      <c r="I28" s="15">
        <v>99</v>
      </c>
      <c r="J28" s="15">
        <v>100</v>
      </c>
      <c r="K28" s="15">
        <f t="shared" si="0"/>
        <v>393</v>
      </c>
      <c r="L28" s="15">
        <v>99</v>
      </c>
      <c r="M28" s="15">
        <v>93</v>
      </c>
      <c r="N28" s="15">
        <v>99</v>
      </c>
      <c r="O28" s="15">
        <v>96</v>
      </c>
      <c r="P28" s="15">
        <f t="shared" si="1"/>
        <v>387</v>
      </c>
      <c r="Q28" s="15">
        <v>97</v>
      </c>
      <c r="R28" s="15">
        <v>99</v>
      </c>
      <c r="S28" s="15">
        <v>94</v>
      </c>
      <c r="T28" s="15">
        <v>98</v>
      </c>
      <c r="U28" s="15">
        <f t="shared" si="2"/>
        <v>388</v>
      </c>
      <c r="V28" s="15">
        <f t="shared" si="3"/>
        <v>1168</v>
      </c>
      <c r="W28" s="15">
        <v>99</v>
      </c>
      <c r="X28" s="15">
        <v>100</v>
      </c>
      <c r="Y28" s="15">
        <v>100</v>
      </c>
      <c r="Z28" s="15">
        <v>99</v>
      </c>
      <c r="AA28" s="15">
        <f t="shared" si="4"/>
        <v>398</v>
      </c>
      <c r="AB28" s="15">
        <v>97</v>
      </c>
      <c r="AC28" s="15">
        <v>99</v>
      </c>
      <c r="AD28" s="15">
        <v>98</v>
      </c>
      <c r="AE28" s="15">
        <v>94</v>
      </c>
      <c r="AF28" s="15">
        <f t="shared" si="5"/>
        <v>388</v>
      </c>
      <c r="AG28" s="15">
        <v>98</v>
      </c>
      <c r="AH28" s="15">
        <v>99</v>
      </c>
      <c r="AI28" s="15">
        <v>95</v>
      </c>
      <c r="AJ28" s="15">
        <v>96</v>
      </c>
      <c r="AK28" s="15">
        <f t="shared" si="6"/>
        <v>388</v>
      </c>
      <c r="AL28" s="15">
        <f t="shared" si="7"/>
        <v>1174</v>
      </c>
      <c r="AM28" s="15">
        <f t="shared" si="8"/>
        <v>2342</v>
      </c>
      <c r="AN28" s="21">
        <v>98</v>
      </c>
      <c r="AO28" s="21">
        <f t="shared" si="9"/>
        <v>2440</v>
      </c>
    </row>
    <row r="29" spans="1:56" x14ac:dyDescent="0.35">
      <c r="A29" s="15">
        <v>4</v>
      </c>
      <c r="B29" s="11">
        <v>229</v>
      </c>
      <c r="C29" s="12" t="s">
        <v>181</v>
      </c>
      <c r="D29" s="12" t="s">
        <v>182</v>
      </c>
      <c r="E29" s="11"/>
      <c r="F29" s="11" t="s">
        <v>27</v>
      </c>
      <c r="G29" s="15">
        <v>100</v>
      </c>
      <c r="H29" s="15">
        <v>98</v>
      </c>
      <c r="I29" s="15">
        <v>100</v>
      </c>
      <c r="J29" s="15">
        <v>99</v>
      </c>
      <c r="K29" s="15">
        <f t="shared" si="0"/>
        <v>397</v>
      </c>
      <c r="L29" s="15">
        <v>94</v>
      </c>
      <c r="M29" s="15">
        <v>91</v>
      </c>
      <c r="N29" s="15">
        <v>95</v>
      </c>
      <c r="O29" s="15">
        <v>94</v>
      </c>
      <c r="P29" s="15">
        <f t="shared" si="1"/>
        <v>374</v>
      </c>
      <c r="Q29" s="15">
        <v>97</v>
      </c>
      <c r="R29" s="15">
        <v>94</v>
      </c>
      <c r="S29" s="15">
        <v>95</v>
      </c>
      <c r="T29" s="15">
        <v>98</v>
      </c>
      <c r="U29" s="15">
        <f t="shared" si="2"/>
        <v>384</v>
      </c>
      <c r="V29" s="15">
        <f t="shared" si="3"/>
        <v>1155</v>
      </c>
      <c r="W29" s="15">
        <v>100</v>
      </c>
      <c r="X29" s="15">
        <v>99</v>
      </c>
      <c r="Y29" s="15">
        <v>99</v>
      </c>
      <c r="Z29" s="15">
        <v>99</v>
      </c>
      <c r="AA29" s="15">
        <f t="shared" si="4"/>
        <v>397</v>
      </c>
      <c r="AB29" s="15">
        <v>100</v>
      </c>
      <c r="AC29" s="15">
        <v>94</v>
      </c>
      <c r="AD29" s="15">
        <v>94</v>
      </c>
      <c r="AE29" s="15">
        <v>96</v>
      </c>
      <c r="AF29" s="15">
        <f t="shared" si="5"/>
        <v>384</v>
      </c>
      <c r="AG29" s="15">
        <v>97</v>
      </c>
      <c r="AH29" s="15">
        <v>95</v>
      </c>
      <c r="AI29" s="15">
        <v>99</v>
      </c>
      <c r="AJ29" s="15">
        <v>96</v>
      </c>
      <c r="AK29" s="15">
        <f t="shared" si="6"/>
        <v>387</v>
      </c>
      <c r="AL29" s="15">
        <f t="shared" si="7"/>
        <v>1168</v>
      </c>
      <c r="AM29" s="15">
        <f t="shared" si="8"/>
        <v>2323</v>
      </c>
      <c r="AN29" s="21">
        <v>99.2</v>
      </c>
      <c r="AO29" s="21">
        <f t="shared" si="9"/>
        <v>2422.1999999999998</v>
      </c>
    </row>
    <row r="30" spans="1:56" x14ac:dyDescent="0.35">
      <c r="A30" s="15">
        <v>5</v>
      </c>
      <c r="B30" s="11">
        <v>167</v>
      </c>
      <c r="C30" s="12" t="s">
        <v>206</v>
      </c>
      <c r="D30" s="12" t="s">
        <v>188</v>
      </c>
      <c r="E30" s="11"/>
      <c r="F30" s="11" t="s">
        <v>27</v>
      </c>
      <c r="G30" s="15">
        <v>99</v>
      </c>
      <c r="H30" s="15">
        <v>98</v>
      </c>
      <c r="I30" s="15">
        <v>98</v>
      </c>
      <c r="J30" s="15">
        <v>99</v>
      </c>
      <c r="K30" s="15">
        <f t="shared" si="0"/>
        <v>394</v>
      </c>
      <c r="L30" s="15">
        <v>90</v>
      </c>
      <c r="M30" s="15">
        <v>93</v>
      </c>
      <c r="N30" s="15">
        <v>97</v>
      </c>
      <c r="O30" s="15">
        <v>97</v>
      </c>
      <c r="P30" s="15">
        <f t="shared" si="1"/>
        <v>377</v>
      </c>
      <c r="Q30" s="15">
        <v>99</v>
      </c>
      <c r="R30" s="15">
        <v>98</v>
      </c>
      <c r="S30" s="15">
        <v>99</v>
      </c>
      <c r="T30" s="15">
        <v>97</v>
      </c>
      <c r="U30" s="15">
        <f t="shared" si="2"/>
        <v>393</v>
      </c>
      <c r="V30" s="15">
        <f t="shared" si="3"/>
        <v>1164</v>
      </c>
      <c r="W30" s="15">
        <v>97</v>
      </c>
      <c r="X30" s="15">
        <v>98</v>
      </c>
      <c r="Y30" s="15">
        <v>98</v>
      </c>
      <c r="Z30" s="15">
        <v>98</v>
      </c>
      <c r="AA30" s="15">
        <f t="shared" si="4"/>
        <v>391</v>
      </c>
      <c r="AB30" s="15">
        <v>94</v>
      </c>
      <c r="AC30" s="15">
        <v>95</v>
      </c>
      <c r="AD30" s="15">
        <v>98</v>
      </c>
      <c r="AE30" s="15">
        <v>93</v>
      </c>
      <c r="AF30" s="15">
        <f t="shared" si="5"/>
        <v>380</v>
      </c>
      <c r="AG30" s="15">
        <v>98</v>
      </c>
      <c r="AH30" s="15">
        <v>94</v>
      </c>
      <c r="AI30" s="15">
        <v>96</v>
      </c>
      <c r="AJ30" s="15">
        <v>98</v>
      </c>
      <c r="AK30" s="15">
        <f t="shared" si="6"/>
        <v>386</v>
      </c>
      <c r="AL30" s="15">
        <f t="shared" si="7"/>
        <v>1157</v>
      </c>
      <c r="AM30" s="15">
        <f t="shared" si="8"/>
        <v>2321</v>
      </c>
      <c r="AN30" s="21">
        <v>98.3</v>
      </c>
      <c r="AO30" s="21">
        <f t="shared" si="9"/>
        <v>2419.3000000000002</v>
      </c>
    </row>
    <row r="31" spans="1:56" x14ac:dyDescent="0.35">
      <c r="A31" s="15">
        <v>6</v>
      </c>
      <c r="B31" s="11">
        <v>224</v>
      </c>
      <c r="C31" s="12" t="s">
        <v>166</v>
      </c>
      <c r="D31" s="12" t="s">
        <v>167</v>
      </c>
      <c r="E31" s="11"/>
      <c r="F31" s="11" t="s">
        <v>27</v>
      </c>
      <c r="G31" s="15">
        <v>99</v>
      </c>
      <c r="H31" s="15">
        <v>98</v>
      </c>
      <c r="I31" s="15">
        <v>99</v>
      </c>
      <c r="J31" s="15">
        <v>100</v>
      </c>
      <c r="K31" s="15">
        <f t="shared" si="0"/>
        <v>396</v>
      </c>
      <c r="L31" s="15">
        <v>95</v>
      </c>
      <c r="M31" s="15">
        <v>98</v>
      </c>
      <c r="N31" s="15">
        <v>96</v>
      </c>
      <c r="O31" s="15">
        <v>92</v>
      </c>
      <c r="P31" s="15">
        <f t="shared" si="1"/>
        <v>381</v>
      </c>
      <c r="Q31" s="15">
        <v>95</v>
      </c>
      <c r="R31" s="15">
        <v>95</v>
      </c>
      <c r="S31" s="15">
        <v>95</v>
      </c>
      <c r="T31" s="15">
        <v>92</v>
      </c>
      <c r="U31" s="15">
        <f t="shared" si="2"/>
        <v>377</v>
      </c>
      <c r="V31" s="15">
        <f t="shared" si="3"/>
        <v>1154</v>
      </c>
      <c r="W31" s="15">
        <v>99</v>
      </c>
      <c r="X31" s="15">
        <v>99</v>
      </c>
      <c r="Y31" s="15">
        <v>99</v>
      </c>
      <c r="Z31" s="15">
        <v>100</v>
      </c>
      <c r="AA31" s="15">
        <f t="shared" si="4"/>
        <v>397</v>
      </c>
      <c r="AB31" s="15">
        <v>95</v>
      </c>
      <c r="AC31" s="15">
        <v>95</v>
      </c>
      <c r="AD31" s="15">
        <v>97</v>
      </c>
      <c r="AE31" s="15">
        <v>93</v>
      </c>
      <c r="AF31" s="15">
        <f t="shared" si="5"/>
        <v>380</v>
      </c>
      <c r="AG31" s="15">
        <v>96</v>
      </c>
      <c r="AH31" s="15">
        <v>96</v>
      </c>
      <c r="AI31" s="15">
        <v>98</v>
      </c>
      <c r="AJ31" s="15">
        <v>94</v>
      </c>
      <c r="AK31" s="15">
        <f t="shared" si="6"/>
        <v>384</v>
      </c>
      <c r="AL31" s="15">
        <f t="shared" si="7"/>
        <v>1161</v>
      </c>
      <c r="AM31" s="15">
        <f t="shared" si="8"/>
        <v>2315</v>
      </c>
      <c r="AN31" s="21">
        <v>100.2</v>
      </c>
      <c r="AO31" s="21">
        <f t="shared" si="9"/>
        <v>2415.1999999999998</v>
      </c>
    </row>
    <row r="32" spans="1:56" x14ac:dyDescent="0.35">
      <c r="A32" s="15">
        <v>7</v>
      </c>
      <c r="B32" s="11">
        <v>220</v>
      </c>
      <c r="C32" s="12" t="s">
        <v>198</v>
      </c>
      <c r="D32" s="12" t="s">
        <v>199</v>
      </c>
      <c r="E32" s="11"/>
      <c r="F32" s="11" t="s">
        <v>27</v>
      </c>
      <c r="G32" s="15">
        <v>100</v>
      </c>
      <c r="H32" s="15">
        <v>100</v>
      </c>
      <c r="I32" s="15">
        <v>99</v>
      </c>
      <c r="J32" s="15">
        <v>100</v>
      </c>
      <c r="K32" s="15">
        <f t="shared" si="0"/>
        <v>399</v>
      </c>
      <c r="L32" s="15">
        <v>92</v>
      </c>
      <c r="M32" s="15">
        <v>94</v>
      </c>
      <c r="N32" s="15">
        <v>90</v>
      </c>
      <c r="O32" s="15">
        <v>92</v>
      </c>
      <c r="P32" s="15">
        <f t="shared" si="1"/>
        <v>368</v>
      </c>
      <c r="Q32" s="15">
        <v>95</v>
      </c>
      <c r="R32" s="15">
        <v>96</v>
      </c>
      <c r="S32" s="15">
        <v>97</v>
      </c>
      <c r="T32" s="15">
        <v>98</v>
      </c>
      <c r="U32" s="15">
        <f t="shared" si="2"/>
        <v>386</v>
      </c>
      <c r="V32" s="15">
        <f t="shared" si="3"/>
        <v>1153</v>
      </c>
      <c r="W32" s="15">
        <v>100</v>
      </c>
      <c r="X32" s="15">
        <v>100</v>
      </c>
      <c r="Y32" s="15">
        <v>100</v>
      </c>
      <c r="Z32" s="15">
        <v>100</v>
      </c>
      <c r="AA32" s="15">
        <f t="shared" si="4"/>
        <v>400</v>
      </c>
      <c r="AB32" s="15">
        <v>92</v>
      </c>
      <c r="AC32" s="15">
        <v>94</v>
      </c>
      <c r="AD32" s="15">
        <v>94</v>
      </c>
      <c r="AE32" s="15">
        <v>95</v>
      </c>
      <c r="AF32" s="15">
        <f t="shared" si="5"/>
        <v>375</v>
      </c>
      <c r="AG32" s="15">
        <v>97</v>
      </c>
      <c r="AH32" s="15">
        <v>97</v>
      </c>
      <c r="AI32" s="15">
        <v>96</v>
      </c>
      <c r="AJ32" s="15">
        <v>98</v>
      </c>
      <c r="AK32" s="15">
        <f t="shared" si="6"/>
        <v>388</v>
      </c>
      <c r="AL32" s="15">
        <f t="shared" si="7"/>
        <v>1163</v>
      </c>
      <c r="AM32" s="15">
        <f t="shared" si="8"/>
        <v>2316</v>
      </c>
      <c r="AN32" s="21">
        <v>97.7</v>
      </c>
      <c r="AO32" s="21">
        <f t="shared" si="9"/>
        <v>2413.6999999999998</v>
      </c>
    </row>
    <row r="33" spans="1:41" x14ac:dyDescent="0.35">
      <c r="A33" s="15">
        <v>8</v>
      </c>
      <c r="B33" s="11">
        <v>34</v>
      </c>
      <c r="C33" s="12" t="s">
        <v>169</v>
      </c>
      <c r="D33" s="12" t="s">
        <v>170</v>
      </c>
      <c r="E33" s="11" t="s">
        <v>297</v>
      </c>
      <c r="F33" s="11" t="s">
        <v>27</v>
      </c>
      <c r="G33" s="15">
        <v>99</v>
      </c>
      <c r="H33" s="15">
        <v>96</v>
      </c>
      <c r="I33" s="15">
        <v>97</v>
      </c>
      <c r="J33" s="15">
        <v>98</v>
      </c>
      <c r="K33" s="15">
        <f t="shared" si="0"/>
        <v>390</v>
      </c>
      <c r="L33" s="15">
        <v>96</v>
      </c>
      <c r="M33" s="15">
        <v>91</v>
      </c>
      <c r="N33" s="15">
        <v>94</v>
      </c>
      <c r="O33" s="15">
        <v>94</v>
      </c>
      <c r="P33" s="15">
        <f t="shared" si="1"/>
        <v>375</v>
      </c>
      <c r="Q33" s="15">
        <v>95</v>
      </c>
      <c r="R33" s="15">
        <v>98</v>
      </c>
      <c r="S33" s="15">
        <v>96</v>
      </c>
      <c r="T33" s="15">
        <v>97</v>
      </c>
      <c r="U33" s="15">
        <f t="shared" si="2"/>
        <v>386</v>
      </c>
      <c r="V33" s="15">
        <f t="shared" si="3"/>
        <v>1151</v>
      </c>
      <c r="W33" s="15">
        <v>98</v>
      </c>
      <c r="X33" s="15">
        <v>97</v>
      </c>
      <c r="Y33" s="15">
        <v>97</v>
      </c>
      <c r="Z33" s="15">
        <v>96</v>
      </c>
      <c r="AA33" s="15">
        <f t="shared" si="4"/>
        <v>388</v>
      </c>
      <c r="AB33" s="15">
        <v>98</v>
      </c>
      <c r="AC33" s="15">
        <v>96</v>
      </c>
      <c r="AD33" s="15">
        <v>97</v>
      </c>
      <c r="AE33" s="15">
        <v>99</v>
      </c>
      <c r="AF33" s="15">
        <f t="shared" si="5"/>
        <v>390</v>
      </c>
      <c r="AG33" s="15">
        <v>97</v>
      </c>
      <c r="AH33" s="15">
        <v>96</v>
      </c>
      <c r="AI33" s="15">
        <v>97</v>
      </c>
      <c r="AJ33" s="15">
        <v>96</v>
      </c>
      <c r="AK33" s="15">
        <f t="shared" si="6"/>
        <v>386</v>
      </c>
      <c r="AL33" s="15">
        <f t="shared" si="7"/>
        <v>1164</v>
      </c>
      <c r="AM33" s="15">
        <f t="shared" si="8"/>
        <v>2315</v>
      </c>
      <c r="AN33" s="21">
        <v>97.9</v>
      </c>
      <c r="AO33" s="21">
        <f t="shared" si="9"/>
        <v>2412.9</v>
      </c>
    </row>
    <row r="34" spans="1:41" x14ac:dyDescent="0.35">
      <c r="A34" s="15">
        <v>9</v>
      </c>
      <c r="B34" s="11">
        <v>75</v>
      </c>
      <c r="C34" s="12" t="s">
        <v>171</v>
      </c>
      <c r="D34" s="12" t="s">
        <v>172</v>
      </c>
      <c r="E34" s="11" t="s">
        <v>30</v>
      </c>
      <c r="F34" s="11" t="s">
        <v>30</v>
      </c>
      <c r="G34" s="15">
        <v>99</v>
      </c>
      <c r="H34" s="15">
        <v>99</v>
      </c>
      <c r="I34" s="15">
        <v>100</v>
      </c>
      <c r="J34" s="15">
        <v>100</v>
      </c>
      <c r="K34" s="15">
        <f t="shared" si="0"/>
        <v>398</v>
      </c>
      <c r="L34" s="15">
        <v>93</v>
      </c>
      <c r="M34" s="15">
        <v>97</v>
      </c>
      <c r="N34" s="15">
        <v>94</v>
      </c>
      <c r="O34" s="15">
        <v>95</v>
      </c>
      <c r="P34" s="15">
        <f t="shared" si="1"/>
        <v>379</v>
      </c>
      <c r="Q34" s="15">
        <v>96</v>
      </c>
      <c r="R34" s="15">
        <v>96</v>
      </c>
      <c r="S34" s="15">
        <v>98</v>
      </c>
      <c r="T34" s="15">
        <v>98</v>
      </c>
      <c r="U34" s="15">
        <f t="shared" si="2"/>
        <v>388</v>
      </c>
      <c r="V34" s="15">
        <f t="shared" si="3"/>
        <v>1165</v>
      </c>
      <c r="W34" s="15">
        <v>99</v>
      </c>
      <c r="X34" s="15">
        <v>100</v>
      </c>
      <c r="Y34" s="15">
        <v>99</v>
      </c>
      <c r="Z34" s="15">
        <v>98</v>
      </c>
      <c r="AA34" s="15">
        <f t="shared" si="4"/>
        <v>396</v>
      </c>
      <c r="AB34" s="15">
        <v>92</v>
      </c>
      <c r="AC34" s="15">
        <v>90</v>
      </c>
      <c r="AD34" s="15">
        <v>95</v>
      </c>
      <c r="AE34" s="15">
        <v>93</v>
      </c>
      <c r="AF34" s="15">
        <f t="shared" si="5"/>
        <v>370</v>
      </c>
      <c r="AG34" s="15">
        <v>98</v>
      </c>
      <c r="AH34" s="15">
        <v>98</v>
      </c>
      <c r="AI34" s="15">
        <v>99</v>
      </c>
      <c r="AJ34" s="15">
        <v>93</v>
      </c>
      <c r="AK34" s="15">
        <f t="shared" si="6"/>
        <v>388</v>
      </c>
      <c r="AL34" s="15">
        <f t="shared" si="7"/>
        <v>1154</v>
      </c>
      <c r="AM34" s="15">
        <f t="shared" si="8"/>
        <v>2319</v>
      </c>
      <c r="AN34" s="21"/>
      <c r="AO34" s="21"/>
    </row>
    <row r="35" spans="1:41" x14ac:dyDescent="0.35">
      <c r="A35" s="15">
        <v>10</v>
      </c>
      <c r="B35" s="11">
        <v>156</v>
      </c>
      <c r="C35" s="12" t="s">
        <v>207</v>
      </c>
      <c r="D35" s="12" t="s">
        <v>208</v>
      </c>
      <c r="E35" s="11" t="s">
        <v>30</v>
      </c>
      <c r="F35" s="11" t="s">
        <v>30</v>
      </c>
      <c r="G35" s="15">
        <v>100</v>
      </c>
      <c r="H35" s="15">
        <v>100</v>
      </c>
      <c r="I35" s="15">
        <v>97</v>
      </c>
      <c r="J35" s="15">
        <v>99</v>
      </c>
      <c r="K35" s="15">
        <f t="shared" ref="K35:K57" si="10">SUM(G35:J35)</f>
        <v>396</v>
      </c>
      <c r="L35" s="15">
        <v>93</v>
      </c>
      <c r="M35" s="15">
        <v>94</v>
      </c>
      <c r="N35" s="15">
        <v>94</v>
      </c>
      <c r="O35" s="15">
        <v>90</v>
      </c>
      <c r="P35" s="15">
        <f t="shared" ref="P35:P57" si="11">SUM(L35:O35)</f>
        <v>371</v>
      </c>
      <c r="Q35" s="15">
        <v>97</v>
      </c>
      <c r="R35" s="15">
        <v>97</v>
      </c>
      <c r="S35" s="15">
        <v>98</v>
      </c>
      <c r="T35" s="15">
        <v>96</v>
      </c>
      <c r="U35" s="15">
        <f t="shared" ref="U35:U57" si="12">SUM(Q35:T35)</f>
        <v>388</v>
      </c>
      <c r="V35" s="15">
        <f t="shared" ref="V35:V51" si="13">SUM(U35,P35,K35)</f>
        <v>1155</v>
      </c>
      <c r="W35" s="15">
        <v>99</v>
      </c>
      <c r="X35" s="15">
        <v>98</v>
      </c>
      <c r="Y35" s="15">
        <v>99</v>
      </c>
      <c r="Z35" s="15">
        <v>100</v>
      </c>
      <c r="AA35" s="15">
        <f t="shared" ref="AA35:AA57" si="14">SUM(W35:Z35)</f>
        <v>396</v>
      </c>
      <c r="AB35" s="15">
        <v>92</v>
      </c>
      <c r="AC35" s="15">
        <v>93</v>
      </c>
      <c r="AD35" s="15">
        <v>90</v>
      </c>
      <c r="AE35" s="15">
        <v>96</v>
      </c>
      <c r="AF35" s="15">
        <f t="shared" ref="AF35:AF57" si="15">SUM(AB35:AE35)</f>
        <v>371</v>
      </c>
      <c r="AG35" s="15">
        <v>98</v>
      </c>
      <c r="AH35" s="15">
        <v>95</v>
      </c>
      <c r="AI35" s="15">
        <v>98</v>
      </c>
      <c r="AJ35" s="15">
        <v>97</v>
      </c>
      <c r="AK35" s="15">
        <f t="shared" ref="AK35:AK57" si="16">SUM(AG35:AJ35)</f>
        <v>388</v>
      </c>
      <c r="AL35" s="15">
        <f t="shared" ref="AL35:AL57" si="17">SUM(AK35,AF35,AA35)</f>
        <v>1155</v>
      </c>
      <c r="AM35" s="15">
        <f t="shared" ref="AM35:AM57" si="18">SUM(V35+AL35)</f>
        <v>2310</v>
      </c>
      <c r="AN35" s="23"/>
      <c r="AO35" s="23"/>
    </row>
    <row r="36" spans="1:41" x14ac:dyDescent="0.35">
      <c r="A36" s="15">
        <v>11</v>
      </c>
      <c r="B36" s="11">
        <v>168</v>
      </c>
      <c r="C36" s="12" t="s">
        <v>46</v>
      </c>
      <c r="D36" s="12" t="s">
        <v>47</v>
      </c>
      <c r="E36" s="11"/>
      <c r="F36" s="11" t="s">
        <v>27</v>
      </c>
      <c r="G36" s="15">
        <v>97</v>
      </c>
      <c r="H36" s="15">
        <v>98</v>
      </c>
      <c r="I36" s="15">
        <v>97</v>
      </c>
      <c r="J36" s="15">
        <v>100</v>
      </c>
      <c r="K36" s="15">
        <f t="shared" si="10"/>
        <v>392</v>
      </c>
      <c r="L36" s="15">
        <v>97</v>
      </c>
      <c r="M36" s="15">
        <v>96</v>
      </c>
      <c r="N36" s="15">
        <v>95</v>
      </c>
      <c r="O36" s="15">
        <v>96</v>
      </c>
      <c r="P36" s="15">
        <f t="shared" si="11"/>
        <v>384</v>
      </c>
      <c r="Q36" s="15">
        <v>94</v>
      </c>
      <c r="R36" s="15">
        <v>93</v>
      </c>
      <c r="S36" s="15">
        <v>96</v>
      </c>
      <c r="T36" s="15">
        <v>93</v>
      </c>
      <c r="U36" s="15">
        <f t="shared" si="12"/>
        <v>376</v>
      </c>
      <c r="V36" s="15">
        <f t="shared" si="13"/>
        <v>1152</v>
      </c>
      <c r="W36" s="15">
        <v>99</v>
      </c>
      <c r="X36" s="15">
        <v>100</v>
      </c>
      <c r="Y36" s="15">
        <v>98</v>
      </c>
      <c r="Z36" s="15">
        <v>98</v>
      </c>
      <c r="AA36" s="15">
        <f t="shared" si="14"/>
        <v>395</v>
      </c>
      <c r="AB36" s="15">
        <v>97</v>
      </c>
      <c r="AC36" s="15">
        <v>94</v>
      </c>
      <c r="AD36" s="15">
        <v>93</v>
      </c>
      <c r="AE36" s="15">
        <v>96</v>
      </c>
      <c r="AF36" s="15">
        <f t="shared" si="15"/>
        <v>380</v>
      </c>
      <c r="AG36" s="15">
        <v>97</v>
      </c>
      <c r="AH36" s="15">
        <v>94</v>
      </c>
      <c r="AI36" s="15">
        <v>93</v>
      </c>
      <c r="AJ36" s="15">
        <v>97</v>
      </c>
      <c r="AK36" s="15">
        <f t="shared" si="16"/>
        <v>381</v>
      </c>
      <c r="AL36" s="15">
        <f t="shared" si="17"/>
        <v>1156</v>
      </c>
      <c r="AM36" s="15">
        <f t="shared" si="18"/>
        <v>2308</v>
      </c>
      <c r="AN36" s="23"/>
      <c r="AO36" s="23"/>
    </row>
    <row r="37" spans="1:41" x14ac:dyDescent="0.35">
      <c r="A37" s="15">
        <v>12</v>
      </c>
      <c r="B37" s="11">
        <v>136</v>
      </c>
      <c r="C37" s="12" t="s">
        <v>160</v>
      </c>
      <c r="D37" s="12" t="s">
        <v>161</v>
      </c>
      <c r="E37" s="11" t="s">
        <v>298</v>
      </c>
      <c r="F37" s="11" t="s">
        <v>27</v>
      </c>
      <c r="G37" s="15">
        <v>100</v>
      </c>
      <c r="H37" s="15">
        <v>99</v>
      </c>
      <c r="I37" s="15">
        <v>97</v>
      </c>
      <c r="J37" s="15">
        <v>98</v>
      </c>
      <c r="K37" s="15">
        <f t="shared" si="10"/>
        <v>394</v>
      </c>
      <c r="L37" s="15">
        <v>91</v>
      </c>
      <c r="M37" s="15">
        <v>96</v>
      </c>
      <c r="N37" s="15">
        <v>94</v>
      </c>
      <c r="O37" s="15">
        <v>90</v>
      </c>
      <c r="P37" s="15">
        <f t="shared" si="11"/>
        <v>371</v>
      </c>
      <c r="Q37" s="15">
        <v>95</v>
      </c>
      <c r="R37" s="15">
        <v>95</v>
      </c>
      <c r="S37" s="15">
        <v>95</v>
      </c>
      <c r="T37" s="15">
        <v>98</v>
      </c>
      <c r="U37" s="15">
        <f t="shared" si="12"/>
        <v>383</v>
      </c>
      <c r="V37" s="15">
        <f t="shared" si="13"/>
        <v>1148</v>
      </c>
      <c r="W37" s="15">
        <v>97</v>
      </c>
      <c r="X37" s="15">
        <v>96</v>
      </c>
      <c r="Y37" s="15">
        <v>99</v>
      </c>
      <c r="Z37" s="15">
        <v>99</v>
      </c>
      <c r="AA37" s="15">
        <f t="shared" si="14"/>
        <v>391</v>
      </c>
      <c r="AB37" s="15">
        <v>96</v>
      </c>
      <c r="AC37" s="15">
        <v>95</v>
      </c>
      <c r="AD37" s="15">
        <v>94</v>
      </c>
      <c r="AE37" s="15">
        <v>97</v>
      </c>
      <c r="AF37" s="15">
        <f t="shared" si="15"/>
        <v>382</v>
      </c>
      <c r="AG37" s="15">
        <v>95</v>
      </c>
      <c r="AH37" s="15">
        <v>97</v>
      </c>
      <c r="AI37" s="15">
        <v>95</v>
      </c>
      <c r="AJ37" s="15">
        <v>96</v>
      </c>
      <c r="AK37" s="15">
        <f t="shared" si="16"/>
        <v>383</v>
      </c>
      <c r="AL37" s="15">
        <f t="shared" si="17"/>
        <v>1156</v>
      </c>
      <c r="AM37" s="15">
        <f t="shared" si="18"/>
        <v>2304</v>
      </c>
      <c r="AN37" s="23"/>
      <c r="AO37" s="23"/>
    </row>
    <row r="38" spans="1:41" x14ac:dyDescent="0.35">
      <c r="A38" s="15">
        <v>13</v>
      </c>
      <c r="B38" s="11">
        <v>68</v>
      </c>
      <c r="C38" s="12" t="s">
        <v>179</v>
      </c>
      <c r="D38" s="12" t="s">
        <v>180</v>
      </c>
      <c r="E38" s="11" t="s">
        <v>96</v>
      </c>
      <c r="F38" s="11" t="s">
        <v>27</v>
      </c>
      <c r="G38" s="15">
        <v>99</v>
      </c>
      <c r="H38" s="15">
        <v>98</v>
      </c>
      <c r="I38" s="15">
        <v>99</v>
      </c>
      <c r="J38" s="15">
        <v>98</v>
      </c>
      <c r="K38" s="15">
        <f t="shared" si="10"/>
        <v>394</v>
      </c>
      <c r="L38" s="15">
        <v>89</v>
      </c>
      <c r="M38" s="15">
        <v>95</v>
      </c>
      <c r="N38" s="15">
        <v>94</v>
      </c>
      <c r="O38" s="15">
        <v>89</v>
      </c>
      <c r="P38" s="15">
        <f t="shared" si="11"/>
        <v>367</v>
      </c>
      <c r="Q38" s="15">
        <v>99</v>
      </c>
      <c r="R38" s="15">
        <v>94</v>
      </c>
      <c r="S38" s="15">
        <v>99</v>
      </c>
      <c r="T38" s="15">
        <v>97</v>
      </c>
      <c r="U38" s="15">
        <f t="shared" si="12"/>
        <v>389</v>
      </c>
      <c r="V38" s="15">
        <f t="shared" si="13"/>
        <v>1150</v>
      </c>
      <c r="W38" s="15">
        <v>100</v>
      </c>
      <c r="X38" s="15">
        <v>98</v>
      </c>
      <c r="Y38" s="15">
        <v>99</v>
      </c>
      <c r="Z38" s="15">
        <v>100</v>
      </c>
      <c r="AA38" s="15">
        <f t="shared" si="14"/>
        <v>397</v>
      </c>
      <c r="AB38" s="15">
        <v>92</v>
      </c>
      <c r="AC38" s="15">
        <v>90</v>
      </c>
      <c r="AD38" s="15">
        <v>95</v>
      </c>
      <c r="AE38" s="15">
        <v>91</v>
      </c>
      <c r="AF38" s="15">
        <f t="shared" si="15"/>
        <v>368</v>
      </c>
      <c r="AG38" s="15">
        <v>97</v>
      </c>
      <c r="AH38" s="15">
        <v>97</v>
      </c>
      <c r="AI38" s="15">
        <v>96</v>
      </c>
      <c r="AJ38" s="15">
        <v>98</v>
      </c>
      <c r="AK38" s="15">
        <f t="shared" si="16"/>
        <v>388</v>
      </c>
      <c r="AL38" s="15">
        <f t="shared" si="17"/>
        <v>1153</v>
      </c>
      <c r="AM38" s="15">
        <f t="shared" si="18"/>
        <v>2303</v>
      </c>
      <c r="AN38" s="23"/>
      <c r="AO38" s="23"/>
    </row>
    <row r="39" spans="1:41" x14ac:dyDescent="0.35">
      <c r="A39" s="15">
        <v>14</v>
      </c>
      <c r="B39" s="11">
        <v>222</v>
      </c>
      <c r="C39" s="12" t="s">
        <v>193</v>
      </c>
      <c r="D39" s="12" t="s">
        <v>194</v>
      </c>
      <c r="E39" s="11"/>
      <c r="F39" s="11" t="s">
        <v>27</v>
      </c>
      <c r="G39" s="15">
        <v>100</v>
      </c>
      <c r="H39" s="15">
        <v>100</v>
      </c>
      <c r="I39" s="15">
        <v>100</v>
      </c>
      <c r="J39" s="15">
        <v>99</v>
      </c>
      <c r="K39" s="15">
        <f t="shared" si="10"/>
        <v>399</v>
      </c>
      <c r="L39" s="15">
        <v>94</v>
      </c>
      <c r="M39" s="15">
        <v>93</v>
      </c>
      <c r="N39" s="15">
        <v>88</v>
      </c>
      <c r="O39" s="15">
        <v>88</v>
      </c>
      <c r="P39" s="15">
        <f t="shared" si="11"/>
        <v>363</v>
      </c>
      <c r="Q39" s="15">
        <v>98</v>
      </c>
      <c r="R39" s="15">
        <v>95</v>
      </c>
      <c r="S39" s="15">
        <v>95</v>
      </c>
      <c r="T39" s="15">
        <v>98</v>
      </c>
      <c r="U39" s="15">
        <f t="shared" si="12"/>
        <v>386</v>
      </c>
      <c r="V39" s="15">
        <f t="shared" si="13"/>
        <v>1148</v>
      </c>
      <c r="W39" s="15">
        <v>99</v>
      </c>
      <c r="X39" s="15">
        <v>99</v>
      </c>
      <c r="Y39" s="15">
        <v>97</v>
      </c>
      <c r="Z39" s="15">
        <v>98</v>
      </c>
      <c r="AA39" s="15">
        <f t="shared" si="14"/>
        <v>393</v>
      </c>
      <c r="AB39" s="15">
        <v>96</v>
      </c>
      <c r="AC39" s="15">
        <v>93</v>
      </c>
      <c r="AD39" s="15">
        <v>93</v>
      </c>
      <c r="AE39" s="15">
        <v>93</v>
      </c>
      <c r="AF39" s="15">
        <f t="shared" si="15"/>
        <v>375</v>
      </c>
      <c r="AG39" s="15">
        <v>96</v>
      </c>
      <c r="AH39" s="15">
        <v>94</v>
      </c>
      <c r="AI39" s="15">
        <v>97</v>
      </c>
      <c r="AJ39" s="15">
        <v>97</v>
      </c>
      <c r="AK39" s="15">
        <f t="shared" si="16"/>
        <v>384</v>
      </c>
      <c r="AL39" s="15">
        <f t="shared" si="17"/>
        <v>1152</v>
      </c>
      <c r="AM39" s="15">
        <f t="shared" si="18"/>
        <v>2300</v>
      </c>
      <c r="AN39" s="23"/>
      <c r="AO39" s="23"/>
    </row>
    <row r="40" spans="1:41" x14ac:dyDescent="0.35">
      <c r="A40" s="15">
        <v>15</v>
      </c>
      <c r="B40" s="11">
        <v>36</v>
      </c>
      <c r="C40" s="12" t="s">
        <v>209</v>
      </c>
      <c r="D40" s="12" t="s">
        <v>210</v>
      </c>
      <c r="E40" s="11" t="s">
        <v>297</v>
      </c>
      <c r="F40" s="11" t="s">
        <v>27</v>
      </c>
      <c r="G40" s="15">
        <v>100</v>
      </c>
      <c r="H40" s="15">
        <v>98</v>
      </c>
      <c r="I40" s="15">
        <v>98</v>
      </c>
      <c r="J40" s="15">
        <v>100</v>
      </c>
      <c r="K40" s="15">
        <f t="shared" si="10"/>
        <v>396</v>
      </c>
      <c r="L40" s="15">
        <v>95</v>
      </c>
      <c r="M40" s="15">
        <v>93</v>
      </c>
      <c r="N40" s="15">
        <v>96</v>
      </c>
      <c r="O40" s="15">
        <v>91</v>
      </c>
      <c r="P40" s="15">
        <f t="shared" si="11"/>
        <v>375</v>
      </c>
      <c r="Q40" s="15">
        <v>99</v>
      </c>
      <c r="R40" s="15">
        <v>95</v>
      </c>
      <c r="S40" s="15">
        <v>97</v>
      </c>
      <c r="T40" s="15">
        <v>93</v>
      </c>
      <c r="U40" s="15">
        <f t="shared" si="12"/>
        <v>384</v>
      </c>
      <c r="V40" s="15">
        <f t="shared" si="13"/>
        <v>1155</v>
      </c>
      <c r="W40" s="15">
        <v>98</v>
      </c>
      <c r="X40" s="15">
        <v>99</v>
      </c>
      <c r="Y40" s="15">
        <v>99</v>
      </c>
      <c r="Z40" s="15">
        <v>98</v>
      </c>
      <c r="AA40" s="15">
        <f t="shared" si="14"/>
        <v>394</v>
      </c>
      <c r="AB40" s="15">
        <v>91</v>
      </c>
      <c r="AC40" s="15">
        <v>91</v>
      </c>
      <c r="AD40" s="15">
        <v>93</v>
      </c>
      <c r="AE40" s="15">
        <v>93</v>
      </c>
      <c r="AF40" s="15">
        <f t="shared" si="15"/>
        <v>368</v>
      </c>
      <c r="AG40" s="15">
        <v>94</v>
      </c>
      <c r="AH40" s="15">
        <v>98</v>
      </c>
      <c r="AI40" s="15">
        <v>93</v>
      </c>
      <c r="AJ40" s="15">
        <v>97</v>
      </c>
      <c r="AK40" s="15">
        <f t="shared" si="16"/>
        <v>382</v>
      </c>
      <c r="AL40" s="15">
        <f t="shared" si="17"/>
        <v>1144</v>
      </c>
      <c r="AM40" s="15">
        <f t="shared" si="18"/>
        <v>2299</v>
      </c>
      <c r="AN40" s="23"/>
      <c r="AO40" s="23"/>
    </row>
    <row r="41" spans="1:41" x14ac:dyDescent="0.35">
      <c r="A41" s="15">
        <v>16</v>
      </c>
      <c r="B41" s="11">
        <v>211</v>
      </c>
      <c r="C41" s="12" t="s">
        <v>175</v>
      </c>
      <c r="D41" s="12" t="s">
        <v>167</v>
      </c>
      <c r="E41" s="11" t="s">
        <v>26</v>
      </c>
      <c r="F41" s="11" t="s">
        <v>27</v>
      </c>
      <c r="G41" s="15">
        <v>95</v>
      </c>
      <c r="H41" s="15">
        <v>96</v>
      </c>
      <c r="I41" s="15">
        <v>98</v>
      </c>
      <c r="J41" s="15">
        <v>99</v>
      </c>
      <c r="K41" s="15">
        <f t="shared" si="10"/>
        <v>388</v>
      </c>
      <c r="L41" s="15">
        <v>96</v>
      </c>
      <c r="M41" s="15">
        <v>95</v>
      </c>
      <c r="N41" s="15">
        <v>95</v>
      </c>
      <c r="O41" s="15">
        <v>92</v>
      </c>
      <c r="P41" s="15">
        <f t="shared" si="11"/>
        <v>378</v>
      </c>
      <c r="Q41" s="15">
        <v>97</v>
      </c>
      <c r="R41" s="15">
        <v>97</v>
      </c>
      <c r="S41" s="15">
        <v>94</v>
      </c>
      <c r="T41" s="15">
        <v>93</v>
      </c>
      <c r="U41" s="15">
        <f t="shared" si="12"/>
        <v>381</v>
      </c>
      <c r="V41" s="15">
        <f t="shared" si="13"/>
        <v>1147</v>
      </c>
      <c r="W41" s="15">
        <v>100</v>
      </c>
      <c r="X41" s="15">
        <v>100</v>
      </c>
      <c r="Y41" s="15">
        <v>98</v>
      </c>
      <c r="Z41" s="15">
        <v>98</v>
      </c>
      <c r="AA41" s="15">
        <f t="shared" si="14"/>
        <v>396</v>
      </c>
      <c r="AB41" s="15">
        <v>96</v>
      </c>
      <c r="AC41" s="15">
        <v>95</v>
      </c>
      <c r="AD41" s="15">
        <v>95</v>
      </c>
      <c r="AE41" s="15">
        <v>93</v>
      </c>
      <c r="AF41" s="15">
        <f t="shared" si="15"/>
        <v>379</v>
      </c>
      <c r="AG41" s="15">
        <v>96</v>
      </c>
      <c r="AH41" s="15">
        <v>94</v>
      </c>
      <c r="AI41" s="15">
        <v>94</v>
      </c>
      <c r="AJ41" s="15">
        <v>92</v>
      </c>
      <c r="AK41" s="15">
        <f t="shared" si="16"/>
        <v>376</v>
      </c>
      <c r="AL41" s="15">
        <f t="shared" si="17"/>
        <v>1151</v>
      </c>
      <c r="AM41" s="15">
        <f t="shared" si="18"/>
        <v>2298</v>
      </c>
      <c r="AN41" s="23"/>
      <c r="AO41" s="23"/>
    </row>
    <row r="42" spans="1:41" x14ac:dyDescent="0.35">
      <c r="A42" s="15">
        <v>17</v>
      </c>
      <c r="B42" s="11">
        <v>141</v>
      </c>
      <c r="C42" s="12" t="s">
        <v>196</v>
      </c>
      <c r="D42" s="12" t="s">
        <v>197</v>
      </c>
      <c r="E42" s="11" t="s">
        <v>298</v>
      </c>
      <c r="F42" s="11" t="s">
        <v>27</v>
      </c>
      <c r="G42" s="15">
        <v>97</v>
      </c>
      <c r="H42" s="15">
        <v>96</v>
      </c>
      <c r="I42" s="15">
        <v>98</v>
      </c>
      <c r="J42" s="15">
        <v>98</v>
      </c>
      <c r="K42" s="15">
        <f t="shared" si="10"/>
        <v>389</v>
      </c>
      <c r="L42" s="15">
        <v>95</v>
      </c>
      <c r="M42" s="15">
        <v>93</v>
      </c>
      <c r="N42" s="15">
        <v>90</v>
      </c>
      <c r="O42" s="15">
        <v>93</v>
      </c>
      <c r="P42" s="15">
        <f t="shared" si="11"/>
        <v>371</v>
      </c>
      <c r="Q42" s="15">
        <v>96</v>
      </c>
      <c r="R42" s="15">
        <v>97</v>
      </c>
      <c r="S42" s="15">
        <v>97</v>
      </c>
      <c r="T42" s="15">
        <v>95</v>
      </c>
      <c r="U42" s="15">
        <f t="shared" si="12"/>
        <v>385</v>
      </c>
      <c r="V42" s="15">
        <f t="shared" si="13"/>
        <v>1145</v>
      </c>
      <c r="W42" s="15">
        <v>99</v>
      </c>
      <c r="X42" s="15">
        <v>98</v>
      </c>
      <c r="Y42" s="15">
        <v>99</v>
      </c>
      <c r="Z42" s="15">
        <v>98</v>
      </c>
      <c r="AA42" s="15">
        <f t="shared" si="14"/>
        <v>394</v>
      </c>
      <c r="AB42" s="15">
        <v>98</v>
      </c>
      <c r="AC42" s="15">
        <v>94</v>
      </c>
      <c r="AD42" s="15">
        <v>94</v>
      </c>
      <c r="AE42" s="15">
        <v>91</v>
      </c>
      <c r="AF42" s="15">
        <f t="shared" si="15"/>
        <v>377</v>
      </c>
      <c r="AG42" s="15">
        <v>95</v>
      </c>
      <c r="AH42" s="15">
        <v>91</v>
      </c>
      <c r="AI42" s="15">
        <v>96</v>
      </c>
      <c r="AJ42" s="15">
        <v>94</v>
      </c>
      <c r="AK42" s="15">
        <f t="shared" si="16"/>
        <v>376</v>
      </c>
      <c r="AL42" s="15">
        <f t="shared" si="17"/>
        <v>1147</v>
      </c>
      <c r="AM42" s="15">
        <f t="shared" si="18"/>
        <v>2292</v>
      </c>
      <c r="AN42" s="23"/>
      <c r="AO42" s="23"/>
    </row>
    <row r="43" spans="1:41" x14ac:dyDescent="0.35">
      <c r="A43" s="15">
        <v>18</v>
      </c>
      <c r="B43" s="11">
        <v>208</v>
      </c>
      <c r="C43" s="12" t="s">
        <v>152</v>
      </c>
      <c r="D43" s="12" t="s">
        <v>153</v>
      </c>
      <c r="E43" s="11" t="s">
        <v>297</v>
      </c>
      <c r="F43" s="11" t="s">
        <v>27</v>
      </c>
      <c r="G43" s="15">
        <v>98</v>
      </c>
      <c r="H43" s="15">
        <v>98</v>
      </c>
      <c r="I43" s="15">
        <v>100</v>
      </c>
      <c r="J43" s="15">
        <v>95</v>
      </c>
      <c r="K43" s="15">
        <f t="shared" si="10"/>
        <v>391</v>
      </c>
      <c r="L43" s="15">
        <v>94</v>
      </c>
      <c r="M43" s="15">
        <v>93</v>
      </c>
      <c r="N43" s="15">
        <v>93</v>
      </c>
      <c r="O43" s="15">
        <v>96</v>
      </c>
      <c r="P43" s="15">
        <f t="shared" si="11"/>
        <v>376</v>
      </c>
      <c r="Q43" s="15">
        <v>92</v>
      </c>
      <c r="R43" s="15">
        <v>96</v>
      </c>
      <c r="S43" s="15">
        <v>94</v>
      </c>
      <c r="T43" s="15">
        <v>95</v>
      </c>
      <c r="U43" s="15">
        <f t="shared" si="12"/>
        <v>377</v>
      </c>
      <c r="V43" s="15">
        <f t="shared" si="13"/>
        <v>1144</v>
      </c>
      <c r="W43" s="15">
        <v>98</v>
      </c>
      <c r="X43" s="15">
        <v>100</v>
      </c>
      <c r="Y43" s="15">
        <v>98</v>
      </c>
      <c r="Z43" s="15">
        <v>97</v>
      </c>
      <c r="AA43" s="15">
        <f t="shared" si="14"/>
        <v>393</v>
      </c>
      <c r="AB43" s="15">
        <v>92</v>
      </c>
      <c r="AC43" s="15">
        <v>96</v>
      </c>
      <c r="AD43" s="15">
        <v>91</v>
      </c>
      <c r="AE43" s="15">
        <v>91</v>
      </c>
      <c r="AF43" s="15">
        <f t="shared" si="15"/>
        <v>370</v>
      </c>
      <c r="AG43" s="15">
        <v>95</v>
      </c>
      <c r="AH43" s="15">
        <v>93</v>
      </c>
      <c r="AI43" s="15">
        <v>97</v>
      </c>
      <c r="AJ43" s="15">
        <v>96</v>
      </c>
      <c r="AK43" s="15">
        <f t="shared" si="16"/>
        <v>381</v>
      </c>
      <c r="AL43" s="15">
        <f t="shared" si="17"/>
        <v>1144</v>
      </c>
      <c r="AM43" s="15">
        <f t="shared" si="18"/>
        <v>2288</v>
      </c>
      <c r="AN43" s="23"/>
      <c r="AO43" s="23"/>
    </row>
    <row r="44" spans="1:41" x14ac:dyDescent="0.35">
      <c r="A44" s="15">
        <v>19</v>
      </c>
      <c r="B44" s="11">
        <v>203</v>
      </c>
      <c r="C44" s="12" t="s">
        <v>176</v>
      </c>
      <c r="D44" s="12" t="s">
        <v>177</v>
      </c>
      <c r="E44" s="11" t="s">
        <v>297</v>
      </c>
      <c r="F44" s="11" t="s">
        <v>27</v>
      </c>
      <c r="G44" s="15">
        <v>97</v>
      </c>
      <c r="H44" s="15">
        <v>99</v>
      </c>
      <c r="I44" s="15">
        <v>100</v>
      </c>
      <c r="J44" s="15">
        <v>100</v>
      </c>
      <c r="K44" s="15">
        <f t="shared" si="10"/>
        <v>396</v>
      </c>
      <c r="L44" s="15">
        <v>91</v>
      </c>
      <c r="M44" s="15">
        <v>89</v>
      </c>
      <c r="N44" s="15">
        <v>95</v>
      </c>
      <c r="O44" s="15">
        <v>93</v>
      </c>
      <c r="P44" s="15">
        <f t="shared" si="11"/>
        <v>368</v>
      </c>
      <c r="Q44" s="15">
        <v>97</v>
      </c>
      <c r="R44" s="15">
        <v>94</v>
      </c>
      <c r="S44" s="15">
        <v>94</v>
      </c>
      <c r="T44" s="15">
        <v>97</v>
      </c>
      <c r="U44" s="15">
        <f t="shared" si="12"/>
        <v>382</v>
      </c>
      <c r="V44" s="15">
        <f t="shared" si="13"/>
        <v>1146</v>
      </c>
      <c r="W44" s="15">
        <v>98</v>
      </c>
      <c r="X44" s="15">
        <v>98</v>
      </c>
      <c r="Y44" s="15">
        <v>98</v>
      </c>
      <c r="Z44" s="15">
        <v>100</v>
      </c>
      <c r="AA44" s="15">
        <f t="shared" si="14"/>
        <v>394</v>
      </c>
      <c r="AB44" s="15">
        <v>93</v>
      </c>
      <c r="AC44" s="15">
        <v>91</v>
      </c>
      <c r="AD44" s="15">
        <v>92</v>
      </c>
      <c r="AE44" s="15">
        <v>90</v>
      </c>
      <c r="AF44" s="15">
        <f t="shared" si="15"/>
        <v>366</v>
      </c>
      <c r="AG44" s="15">
        <v>97</v>
      </c>
      <c r="AH44" s="15">
        <v>95</v>
      </c>
      <c r="AI44" s="15">
        <v>95</v>
      </c>
      <c r="AJ44" s="15">
        <v>95</v>
      </c>
      <c r="AK44" s="15">
        <f t="shared" si="16"/>
        <v>382</v>
      </c>
      <c r="AL44" s="15">
        <f t="shared" si="17"/>
        <v>1142</v>
      </c>
      <c r="AM44" s="15">
        <f t="shared" si="18"/>
        <v>2288</v>
      </c>
      <c r="AN44" s="23"/>
      <c r="AO44" s="23"/>
    </row>
    <row r="45" spans="1:41" x14ac:dyDescent="0.35">
      <c r="A45" s="15">
        <v>20</v>
      </c>
      <c r="B45" s="11">
        <v>78</v>
      </c>
      <c r="C45" s="12" t="s">
        <v>154</v>
      </c>
      <c r="D45" s="12" t="s">
        <v>155</v>
      </c>
      <c r="E45" s="11" t="s">
        <v>26</v>
      </c>
      <c r="F45" s="11" t="s">
        <v>27</v>
      </c>
      <c r="G45" s="15">
        <v>98</v>
      </c>
      <c r="H45" s="15">
        <v>98</v>
      </c>
      <c r="I45" s="15">
        <v>100</v>
      </c>
      <c r="J45" s="15">
        <v>99</v>
      </c>
      <c r="K45" s="15">
        <f t="shared" si="10"/>
        <v>395</v>
      </c>
      <c r="L45" s="15">
        <v>88</v>
      </c>
      <c r="M45" s="15">
        <v>90</v>
      </c>
      <c r="N45" s="15">
        <v>93</v>
      </c>
      <c r="O45" s="15">
        <v>94</v>
      </c>
      <c r="P45" s="15">
        <f t="shared" si="11"/>
        <v>365</v>
      </c>
      <c r="Q45" s="15">
        <v>94</v>
      </c>
      <c r="R45" s="15">
        <v>95</v>
      </c>
      <c r="S45" s="15">
        <v>96</v>
      </c>
      <c r="T45" s="15">
        <v>97</v>
      </c>
      <c r="U45" s="15">
        <f t="shared" si="12"/>
        <v>382</v>
      </c>
      <c r="V45" s="15">
        <f t="shared" si="13"/>
        <v>1142</v>
      </c>
      <c r="W45" s="15">
        <v>97</v>
      </c>
      <c r="X45" s="15">
        <v>100</v>
      </c>
      <c r="Y45" s="15">
        <v>100</v>
      </c>
      <c r="Z45" s="15">
        <v>98</v>
      </c>
      <c r="AA45" s="15">
        <f t="shared" si="14"/>
        <v>395</v>
      </c>
      <c r="AB45" s="15">
        <v>87</v>
      </c>
      <c r="AC45" s="15">
        <v>92</v>
      </c>
      <c r="AD45" s="15">
        <v>91</v>
      </c>
      <c r="AE45" s="15">
        <v>94</v>
      </c>
      <c r="AF45" s="15">
        <f t="shared" si="15"/>
        <v>364</v>
      </c>
      <c r="AG45" s="15">
        <v>97</v>
      </c>
      <c r="AH45" s="15">
        <v>98</v>
      </c>
      <c r="AI45" s="15">
        <v>94</v>
      </c>
      <c r="AJ45" s="15">
        <v>97</v>
      </c>
      <c r="AK45" s="15">
        <f t="shared" si="16"/>
        <v>386</v>
      </c>
      <c r="AL45" s="15">
        <f t="shared" si="17"/>
        <v>1145</v>
      </c>
      <c r="AM45" s="15">
        <f t="shared" si="18"/>
        <v>2287</v>
      </c>
      <c r="AN45" s="23"/>
      <c r="AO45" s="23"/>
    </row>
    <row r="46" spans="1:41" x14ac:dyDescent="0.35">
      <c r="A46" s="15">
        <v>21</v>
      </c>
      <c r="B46" s="11">
        <v>97</v>
      </c>
      <c r="C46" s="12" t="s">
        <v>205</v>
      </c>
      <c r="D46" s="12" t="s">
        <v>167</v>
      </c>
      <c r="E46" s="11" t="s">
        <v>297</v>
      </c>
      <c r="F46" s="11" t="s">
        <v>27</v>
      </c>
      <c r="G46" s="15">
        <v>96</v>
      </c>
      <c r="H46" s="15">
        <v>96</v>
      </c>
      <c r="I46" s="15">
        <v>99</v>
      </c>
      <c r="J46" s="15">
        <v>99</v>
      </c>
      <c r="K46" s="15">
        <f t="shared" si="10"/>
        <v>390</v>
      </c>
      <c r="L46" s="15">
        <v>94</v>
      </c>
      <c r="M46" s="15">
        <v>93</v>
      </c>
      <c r="N46" s="15">
        <v>93</v>
      </c>
      <c r="O46" s="15">
        <v>94</v>
      </c>
      <c r="P46" s="15">
        <f t="shared" si="11"/>
        <v>374</v>
      </c>
      <c r="Q46" s="15">
        <v>93</v>
      </c>
      <c r="R46" s="15">
        <v>96</v>
      </c>
      <c r="S46" s="15">
        <v>95</v>
      </c>
      <c r="T46" s="15">
        <v>94</v>
      </c>
      <c r="U46" s="15">
        <f t="shared" si="12"/>
        <v>378</v>
      </c>
      <c r="V46" s="15">
        <f t="shared" si="13"/>
        <v>1142</v>
      </c>
      <c r="W46" s="15">
        <v>93</v>
      </c>
      <c r="X46" s="15">
        <v>100</v>
      </c>
      <c r="Y46" s="15">
        <v>98</v>
      </c>
      <c r="Z46" s="15">
        <v>97</v>
      </c>
      <c r="AA46" s="15">
        <f t="shared" si="14"/>
        <v>388</v>
      </c>
      <c r="AB46" s="15">
        <v>94</v>
      </c>
      <c r="AC46" s="15">
        <v>91</v>
      </c>
      <c r="AD46" s="15">
        <v>97</v>
      </c>
      <c r="AE46" s="15">
        <v>94</v>
      </c>
      <c r="AF46" s="15">
        <f t="shared" si="15"/>
        <v>376</v>
      </c>
      <c r="AG46" s="15">
        <v>97</v>
      </c>
      <c r="AH46" s="15">
        <v>93</v>
      </c>
      <c r="AI46" s="15">
        <v>93</v>
      </c>
      <c r="AJ46" s="15">
        <v>93</v>
      </c>
      <c r="AK46" s="15">
        <f t="shared" si="16"/>
        <v>376</v>
      </c>
      <c r="AL46" s="15">
        <f t="shared" si="17"/>
        <v>1140</v>
      </c>
      <c r="AM46" s="15">
        <f t="shared" si="18"/>
        <v>2282</v>
      </c>
      <c r="AN46" s="23"/>
      <c r="AO46" s="23"/>
    </row>
    <row r="47" spans="1:41" x14ac:dyDescent="0.35">
      <c r="A47" s="15">
        <v>22</v>
      </c>
      <c r="B47" s="11">
        <v>82</v>
      </c>
      <c r="C47" s="12" t="s">
        <v>93</v>
      </c>
      <c r="D47" s="12" t="s">
        <v>168</v>
      </c>
      <c r="E47" s="11" t="s">
        <v>297</v>
      </c>
      <c r="F47" s="11" t="s">
        <v>27</v>
      </c>
      <c r="G47" s="15">
        <v>96</v>
      </c>
      <c r="H47" s="15">
        <v>97</v>
      </c>
      <c r="I47" s="15">
        <v>94</v>
      </c>
      <c r="J47" s="15">
        <v>99</v>
      </c>
      <c r="K47" s="15">
        <f t="shared" si="10"/>
        <v>386</v>
      </c>
      <c r="L47" s="15">
        <v>91</v>
      </c>
      <c r="M47" s="15">
        <v>93</v>
      </c>
      <c r="N47" s="15">
        <v>100</v>
      </c>
      <c r="O47" s="15">
        <v>94</v>
      </c>
      <c r="P47" s="15">
        <f t="shared" si="11"/>
        <v>378</v>
      </c>
      <c r="Q47" s="15">
        <v>99</v>
      </c>
      <c r="R47" s="15">
        <v>96</v>
      </c>
      <c r="S47" s="15">
        <v>90</v>
      </c>
      <c r="T47" s="15">
        <v>94</v>
      </c>
      <c r="U47" s="15">
        <f t="shared" si="12"/>
        <v>379</v>
      </c>
      <c r="V47" s="15">
        <f t="shared" si="13"/>
        <v>1143</v>
      </c>
      <c r="W47" s="15">
        <v>96</v>
      </c>
      <c r="X47" s="15">
        <v>97</v>
      </c>
      <c r="Y47" s="15">
        <v>99</v>
      </c>
      <c r="Z47" s="15">
        <v>100</v>
      </c>
      <c r="AA47" s="15">
        <f t="shared" si="14"/>
        <v>392</v>
      </c>
      <c r="AB47" s="15">
        <v>90</v>
      </c>
      <c r="AC47" s="15">
        <v>91</v>
      </c>
      <c r="AD47" s="15">
        <v>95</v>
      </c>
      <c r="AE47" s="15">
        <v>89</v>
      </c>
      <c r="AF47" s="15">
        <f t="shared" si="15"/>
        <v>365</v>
      </c>
      <c r="AG47" s="15">
        <v>96</v>
      </c>
      <c r="AH47" s="15">
        <v>97</v>
      </c>
      <c r="AI47" s="15">
        <v>92</v>
      </c>
      <c r="AJ47" s="15">
        <v>97</v>
      </c>
      <c r="AK47" s="15">
        <f t="shared" si="16"/>
        <v>382</v>
      </c>
      <c r="AL47" s="15">
        <f t="shared" si="17"/>
        <v>1139</v>
      </c>
      <c r="AM47" s="15">
        <f t="shared" si="18"/>
        <v>2282</v>
      </c>
      <c r="AN47" s="23"/>
      <c r="AO47" s="23"/>
    </row>
    <row r="48" spans="1:41" x14ac:dyDescent="0.35">
      <c r="A48" s="15">
        <v>23</v>
      </c>
      <c r="B48" s="11">
        <v>38</v>
      </c>
      <c r="C48" s="12" t="s">
        <v>164</v>
      </c>
      <c r="D48" s="12" t="s">
        <v>165</v>
      </c>
      <c r="E48" s="11" t="s">
        <v>26</v>
      </c>
      <c r="F48" s="11" t="s">
        <v>27</v>
      </c>
      <c r="G48" s="15">
        <v>99</v>
      </c>
      <c r="H48" s="15">
        <v>96</v>
      </c>
      <c r="I48" s="15">
        <v>98</v>
      </c>
      <c r="J48" s="15">
        <v>97</v>
      </c>
      <c r="K48" s="15">
        <f t="shared" si="10"/>
        <v>390</v>
      </c>
      <c r="L48" s="15">
        <v>88</v>
      </c>
      <c r="M48" s="15">
        <v>90</v>
      </c>
      <c r="N48" s="15">
        <v>93</v>
      </c>
      <c r="O48" s="15">
        <v>97</v>
      </c>
      <c r="P48" s="15">
        <f t="shared" si="11"/>
        <v>368</v>
      </c>
      <c r="Q48" s="15">
        <v>97</v>
      </c>
      <c r="R48" s="15">
        <v>92</v>
      </c>
      <c r="S48" s="15">
        <v>96</v>
      </c>
      <c r="T48" s="15">
        <v>96</v>
      </c>
      <c r="U48" s="15">
        <f t="shared" si="12"/>
        <v>381</v>
      </c>
      <c r="V48" s="15">
        <f t="shared" si="13"/>
        <v>1139</v>
      </c>
      <c r="W48" s="15">
        <v>99</v>
      </c>
      <c r="X48" s="15">
        <v>100</v>
      </c>
      <c r="Y48" s="15">
        <v>97</v>
      </c>
      <c r="Z48" s="15">
        <v>98</v>
      </c>
      <c r="AA48" s="15">
        <f t="shared" si="14"/>
        <v>394</v>
      </c>
      <c r="AB48" s="15">
        <v>93</v>
      </c>
      <c r="AC48" s="15">
        <v>90</v>
      </c>
      <c r="AD48" s="15">
        <v>94</v>
      </c>
      <c r="AE48" s="15">
        <v>90</v>
      </c>
      <c r="AF48" s="15">
        <f t="shared" si="15"/>
        <v>367</v>
      </c>
      <c r="AG48" s="15">
        <v>96</v>
      </c>
      <c r="AH48" s="15">
        <v>96</v>
      </c>
      <c r="AI48" s="15">
        <v>92</v>
      </c>
      <c r="AJ48" s="15">
        <v>96</v>
      </c>
      <c r="AK48" s="15">
        <f t="shared" si="16"/>
        <v>380</v>
      </c>
      <c r="AL48" s="15">
        <f t="shared" si="17"/>
        <v>1141</v>
      </c>
      <c r="AM48" s="15">
        <f t="shared" si="18"/>
        <v>2280</v>
      </c>
      <c r="AN48" s="23"/>
      <c r="AO48" s="23"/>
    </row>
    <row r="49" spans="1:41" x14ac:dyDescent="0.35">
      <c r="A49" s="15">
        <v>24</v>
      </c>
      <c r="B49" s="11">
        <v>69</v>
      </c>
      <c r="C49" s="12" t="s">
        <v>191</v>
      </c>
      <c r="D49" s="12" t="s">
        <v>192</v>
      </c>
      <c r="E49" s="11" t="s">
        <v>30</v>
      </c>
      <c r="F49" s="11" t="s">
        <v>30</v>
      </c>
      <c r="G49" s="15">
        <v>96</v>
      </c>
      <c r="H49" s="15">
        <v>96</v>
      </c>
      <c r="I49" s="15">
        <v>99</v>
      </c>
      <c r="J49" s="15">
        <v>97</v>
      </c>
      <c r="K49" s="15">
        <f t="shared" si="10"/>
        <v>388</v>
      </c>
      <c r="L49" s="15">
        <v>93</v>
      </c>
      <c r="M49" s="15">
        <v>94</v>
      </c>
      <c r="N49" s="15">
        <v>94</v>
      </c>
      <c r="O49" s="15">
        <v>92</v>
      </c>
      <c r="P49" s="15">
        <f t="shared" si="11"/>
        <v>373</v>
      </c>
      <c r="Q49" s="15">
        <v>93</v>
      </c>
      <c r="R49" s="15">
        <v>89</v>
      </c>
      <c r="S49" s="15">
        <v>96</v>
      </c>
      <c r="T49" s="15">
        <v>95</v>
      </c>
      <c r="U49" s="15">
        <f t="shared" si="12"/>
        <v>373</v>
      </c>
      <c r="V49" s="15">
        <f t="shared" si="13"/>
        <v>1134</v>
      </c>
      <c r="W49" s="15">
        <v>97</v>
      </c>
      <c r="X49" s="15">
        <v>99</v>
      </c>
      <c r="Y49" s="15">
        <v>98</v>
      </c>
      <c r="Z49" s="15">
        <v>98</v>
      </c>
      <c r="AA49" s="15">
        <f t="shared" si="14"/>
        <v>392</v>
      </c>
      <c r="AB49" s="15">
        <v>95</v>
      </c>
      <c r="AC49" s="15">
        <v>92</v>
      </c>
      <c r="AD49" s="15">
        <v>96</v>
      </c>
      <c r="AE49" s="15">
        <v>95</v>
      </c>
      <c r="AF49" s="15">
        <f t="shared" si="15"/>
        <v>378</v>
      </c>
      <c r="AG49" s="15">
        <v>94</v>
      </c>
      <c r="AH49" s="15">
        <v>93</v>
      </c>
      <c r="AI49" s="15">
        <v>96</v>
      </c>
      <c r="AJ49" s="15">
        <v>92</v>
      </c>
      <c r="AK49" s="15">
        <f t="shared" si="16"/>
        <v>375</v>
      </c>
      <c r="AL49" s="15">
        <f t="shared" si="17"/>
        <v>1145</v>
      </c>
      <c r="AM49" s="15">
        <f t="shared" si="18"/>
        <v>2279</v>
      </c>
      <c r="AN49" s="23"/>
      <c r="AO49" s="23"/>
    </row>
    <row r="50" spans="1:41" x14ac:dyDescent="0.35">
      <c r="A50" s="15">
        <v>25</v>
      </c>
      <c r="B50" s="11">
        <v>151</v>
      </c>
      <c r="C50" s="12" t="s">
        <v>173</v>
      </c>
      <c r="D50" s="12" t="s">
        <v>174</v>
      </c>
      <c r="E50" s="11" t="s">
        <v>37</v>
      </c>
      <c r="F50" s="11" t="s">
        <v>27</v>
      </c>
      <c r="G50" s="15">
        <v>98</v>
      </c>
      <c r="H50" s="15">
        <v>99</v>
      </c>
      <c r="I50" s="15">
        <v>94</v>
      </c>
      <c r="J50" s="15">
        <v>98</v>
      </c>
      <c r="K50" s="15">
        <f t="shared" si="10"/>
        <v>389</v>
      </c>
      <c r="L50" s="15">
        <v>84</v>
      </c>
      <c r="M50" s="15">
        <v>92</v>
      </c>
      <c r="N50" s="15">
        <v>90</v>
      </c>
      <c r="O50" s="15">
        <v>93</v>
      </c>
      <c r="P50" s="15">
        <f t="shared" si="11"/>
        <v>359</v>
      </c>
      <c r="Q50" s="15">
        <v>96</v>
      </c>
      <c r="R50" s="15">
        <v>95</v>
      </c>
      <c r="S50" s="15">
        <v>98</v>
      </c>
      <c r="T50" s="15">
        <v>92</v>
      </c>
      <c r="U50" s="15">
        <f t="shared" si="12"/>
        <v>381</v>
      </c>
      <c r="V50" s="15">
        <f t="shared" si="13"/>
        <v>1129</v>
      </c>
      <c r="W50" s="15">
        <v>99</v>
      </c>
      <c r="X50" s="15">
        <v>99</v>
      </c>
      <c r="Y50" s="15">
        <v>98</v>
      </c>
      <c r="Z50" s="15">
        <v>97</v>
      </c>
      <c r="AA50" s="15">
        <f t="shared" si="14"/>
        <v>393</v>
      </c>
      <c r="AB50" s="15">
        <v>93</v>
      </c>
      <c r="AC50" s="15">
        <v>94</v>
      </c>
      <c r="AD50" s="15">
        <v>95</v>
      </c>
      <c r="AE50" s="15">
        <v>88</v>
      </c>
      <c r="AF50" s="15">
        <f t="shared" si="15"/>
        <v>370</v>
      </c>
      <c r="AG50" s="15">
        <v>98</v>
      </c>
      <c r="AH50" s="15">
        <v>97</v>
      </c>
      <c r="AI50" s="15">
        <v>95</v>
      </c>
      <c r="AJ50" s="15">
        <v>96</v>
      </c>
      <c r="AK50" s="15">
        <f t="shared" si="16"/>
        <v>386</v>
      </c>
      <c r="AL50" s="15">
        <f t="shared" si="17"/>
        <v>1149</v>
      </c>
      <c r="AM50" s="15">
        <f t="shared" si="18"/>
        <v>2278</v>
      </c>
      <c r="AN50" s="23"/>
      <c r="AO50" s="23"/>
    </row>
    <row r="51" spans="1:41" x14ac:dyDescent="0.35">
      <c r="A51" s="15">
        <v>26</v>
      </c>
      <c r="B51" s="11">
        <v>43</v>
      </c>
      <c r="C51" s="12" t="s">
        <v>217</v>
      </c>
      <c r="D51" s="12" t="s">
        <v>184</v>
      </c>
      <c r="E51" s="11"/>
      <c r="F51" s="11" t="s">
        <v>27</v>
      </c>
      <c r="G51" s="15">
        <v>97</v>
      </c>
      <c r="H51" s="15">
        <v>99</v>
      </c>
      <c r="I51" s="15">
        <v>96</v>
      </c>
      <c r="J51" s="15">
        <v>96</v>
      </c>
      <c r="K51" s="15">
        <f t="shared" si="10"/>
        <v>388</v>
      </c>
      <c r="L51" s="15">
        <v>93</v>
      </c>
      <c r="M51" s="15">
        <v>94</v>
      </c>
      <c r="N51" s="15">
        <v>91</v>
      </c>
      <c r="O51" s="15">
        <v>92</v>
      </c>
      <c r="P51" s="15">
        <f t="shared" si="11"/>
        <v>370</v>
      </c>
      <c r="Q51" s="15">
        <v>92</v>
      </c>
      <c r="R51" s="15">
        <v>94</v>
      </c>
      <c r="S51" s="15">
        <v>94</v>
      </c>
      <c r="T51" s="15">
        <v>93</v>
      </c>
      <c r="U51" s="15">
        <f t="shared" si="12"/>
        <v>373</v>
      </c>
      <c r="V51" s="15">
        <f t="shared" si="13"/>
        <v>1131</v>
      </c>
      <c r="W51" s="15">
        <v>99</v>
      </c>
      <c r="X51" s="15">
        <v>99</v>
      </c>
      <c r="Y51" s="15">
        <v>100</v>
      </c>
      <c r="Z51" s="15">
        <v>98</v>
      </c>
      <c r="AA51" s="15">
        <f t="shared" si="14"/>
        <v>396</v>
      </c>
      <c r="AB51" s="15">
        <v>95</v>
      </c>
      <c r="AC51" s="15">
        <v>93</v>
      </c>
      <c r="AD51" s="15">
        <v>93</v>
      </c>
      <c r="AE51" s="15">
        <v>89</v>
      </c>
      <c r="AF51" s="15">
        <f t="shared" si="15"/>
        <v>370</v>
      </c>
      <c r="AG51" s="15">
        <v>93</v>
      </c>
      <c r="AH51" s="15">
        <v>94</v>
      </c>
      <c r="AI51" s="15">
        <v>98</v>
      </c>
      <c r="AJ51" s="15">
        <v>96</v>
      </c>
      <c r="AK51" s="15">
        <f t="shared" si="16"/>
        <v>381</v>
      </c>
      <c r="AL51" s="15">
        <f t="shared" si="17"/>
        <v>1147</v>
      </c>
      <c r="AM51" s="15">
        <f t="shared" si="18"/>
        <v>2278</v>
      </c>
      <c r="AN51" s="23"/>
      <c r="AO51" s="23"/>
    </row>
    <row r="52" spans="1:41" x14ac:dyDescent="0.35">
      <c r="A52" s="15">
        <v>27</v>
      </c>
      <c r="B52" s="11">
        <v>28</v>
      </c>
      <c r="C52" s="12" t="s">
        <v>250</v>
      </c>
      <c r="D52" s="12" t="s">
        <v>246</v>
      </c>
      <c r="E52" s="11"/>
      <c r="F52" s="11" t="s">
        <v>27</v>
      </c>
      <c r="G52" s="15">
        <v>99</v>
      </c>
      <c r="H52" s="15">
        <v>98</v>
      </c>
      <c r="I52" s="15">
        <v>99</v>
      </c>
      <c r="J52" s="15">
        <v>99</v>
      </c>
      <c r="K52" s="15">
        <f t="shared" si="10"/>
        <v>395</v>
      </c>
      <c r="L52" s="15">
        <v>95</v>
      </c>
      <c r="M52" s="15">
        <v>92</v>
      </c>
      <c r="N52" s="15">
        <v>92</v>
      </c>
      <c r="O52" s="15">
        <v>90</v>
      </c>
      <c r="P52" s="15">
        <f t="shared" si="11"/>
        <v>369</v>
      </c>
      <c r="Q52" s="15">
        <v>93</v>
      </c>
      <c r="R52" s="15">
        <v>93</v>
      </c>
      <c r="S52" s="15">
        <v>96</v>
      </c>
      <c r="T52" s="15">
        <v>93</v>
      </c>
      <c r="U52" s="15">
        <f t="shared" si="12"/>
        <v>375</v>
      </c>
      <c r="V52" s="15">
        <v>1139</v>
      </c>
      <c r="W52" s="15">
        <v>96</v>
      </c>
      <c r="X52" s="15">
        <v>96</v>
      </c>
      <c r="Y52" s="15">
        <v>98</v>
      </c>
      <c r="Z52" s="15">
        <v>97</v>
      </c>
      <c r="AA52" s="15">
        <f t="shared" si="14"/>
        <v>387</v>
      </c>
      <c r="AB52" s="15">
        <v>96</v>
      </c>
      <c r="AC52" s="15">
        <v>92</v>
      </c>
      <c r="AD52" s="15">
        <v>94</v>
      </c>
      <c r="AE52" s="15">
        <v>88</v>
      </c>
      <c r="AF52" s="15">
        <f t="shared" si="15"/>
        <v>370</v>
      </c>
      <c r="AG52" s="15">
        <v>95</v>
      </c>
      <c r="AH52" s="15">
        <v>96</v>
      </c>
      <c r="AI52" s="15">
        <v>97</v>
      </c>
      <c r="AJ52" s="15">
        <v>94</v>
      </c>
      <c r="AK52" s="15">
        <f t="shared" si="16"/>
        <v>382</v>
      </c>
      <c r="AL52" s="15">
        <f t="shared" si="17"/>
        <v>1139</v>
      </c>
      <c r="AM52" s="15">
        <f t="shared" si="18"/>
        <v>2278</v>
      </c>
      <c r="AN52" s="23"/>
      <c r="AO52" s="23"/>
    </row>
    <row r="53" spans="1:41" x14ac:dyDescent="0.35">
      <c r="A53" s="15">
        <v>28</v>
      </c>
      <c r="B53" s="11">
        <v>99</v>
      </c>
      <c r="C53" s="12" t="s">
        <v>183</v>
      </c>
      <c r="D53" s="12" t="s">
        <v>184</v>
      </c>
      <c r="E53" s="11" t="s">
        <v>26</v>
      </c>
      <c r="F53" s="11" t="s">
        <v>27</v>
      </c>
      <c r="G53" s="15">
        <v>97</v>
      </c>
      <c r="H53" s="15">
        <v>98</v>
      </c>
      <c r="I53" s="15">
        <v>97</v>
      </c>
      <c r="J53" s="15">
        <v>96</v>
      </c>
      <c r="K53" s="15">
        <f t="shared" si="10"/>
        <v>388</v>
      </c>
      <c r="L53" s="15">
        <v>88</v>
      </c>
      <c r="M53" s="15">
        <v>93</v>
      </c>
      <c r="N53" s="15">
        <v>94</v>
      </c>
      <c r="O53" s="15">
        <v>93</v>
      </c>
      <c r="P53" s="15">
        <f t="shared" si="11"/>
        <v>368</v>
      </c>
      <c r="Q53" s="15">
        <v>93</v>
      </c>
      <c r="R53" s="15">
        <v>93</v>
      </c>
      <c r="S53" s="15">
        <v>94</v>
      </c>
      <c r="T53" s="15">
        <v>98</v>
      </c>
      <c r="U53" s="15">
        <f t="shared" si="12"/>
        <v>378</v>
      </c>
      <c r="V53" s="15">
        <f>SUM(U53,P53,K53)</f>
        <v>1134</v>
      </c>
      <c r="W53" s="15">
        <v>100</v>
      </c>
      <c r="X53" s="15">
        <v>98</v>
      </c>
      <c r="Y53" s="15">
        <v>99</v>
      </c>
      <c r="Z53" s="15">
        <v>98</v>
      </c>
      <c r="AA53" s="15">
        <f t="shared" si="14"/>
        <v>395</v>
      </c>
      <c r="AB53" s="15">
        <v>92</v>
      </c>
      <c r="AC53" s="15">
        <v>88</v>
      </c>
      <c r="AD53" s="15">
        <v>92</v>
      </c>
      <c r="AE53" s="15">
        <v>87</v>
      </c>
      <c r="AF53" s="15">
        <f t="shared" si="15"/>
        <v>359</v>
      </c>
      <c r="AG53" s="15">
        <v>95</v>
      </c>
      <c r="AH53" s="15">
        <v>97</v>
      </c>
      <c r="AI53" s="15">
        <v>95</v>
      </c>
      <c r="AJ53" s="15">
        <v>95</v>
      </c>
      <c r="AK53" s="15">
        <f t="shared" si="16"/>
        <v>382</v>
      </c>
      <c r="AL53" s="15">
        <f t="shared" si="17"/>
        <v>1136</v>
      </c>
      <c r="AM53" s="15">
        <f t="shared" si="18"/>
        <v>2270</v>
      </c>
      <c r="AN53" s="23"/>
      <c r="AO53" s="23"/>
    </row>
    <row r="54" spans="1:41" x14ac:dyDescent="0.35">
      <c r="A54" s="15">
        <v>29</v>
      </c>
      <c r="B54" s="11">
        <v>137</v>
      </c>
      <c r="C54" s="12" t="s">
        <v>158</v>
      </c>
      <c r="D54" s="12" t="s">
        <v>159</v>
      </c>
      <c r="E54" s="11" t="s">
        <v>297</v>
      </c>
      <c r="F54" s="11" t="s">
        <v>27</v>
      </c>
      <c r="G54" s="15">
        <v>99</v>
      </c>
      <c r="H54" s="15">
        <v>98</v>
      </c>
      <c r="I54" s="15">
        <v>97</v>
      </c>
      <c r="J54" s="15">
        <v>95</v>
      </c>
      <c r="K54" s="15">
        <f t="shared" si="10"/>
        <v>389</v>
      </c>
      <c r="L54" s="15">
        <v>90</v>
      </c>
      <c r="M54" s="15">
        <v>87</v>
      </c>
      <c r="N54" s="15">
        <v>91</v>
      </c>
      <c r="O54" s="15">
        <v>92</v>
      </c>
      <c r="P54" s="15">
        <f t="shared" si="11"/>
        <v>360</v>
      </c>
      <c r="Q54" s="15">
        <v>98</v>
      </c>
      <c r="R54" s="15">
        <v>94</v>
      </c>
      <c r="S54" s="15">
        <v>93</v>
      </c>
      <c r="T54" s="15">
        <v>94</v>
      </c>
      <c r="U54" s="15">
        <f t="shared" si="12"/>
        <v>379</v>
      </c>
      <c r="V54" s="15">
        <f>SUM(U54,P54,K54)</f>
        <v>1128</v>
      </c>
      <c r="W54" s="15">
        <v>95</v>
      </c>
      <c r="X54" s="15">
        <v>99</v>
      </c>
      <c r="Y54" s="15">
        <v>100</v>
      </c>
      <c r="Z54" s="15">
        <v>98</v>
      </c>
      <c r="AA54" s="15">
        <f t="shared" si="14"/>
        <v>392</v>
      </c>
      <c r="AB54" s="15">
        <v>94</v>
      </c>
      <c r="AC54" s="15">
        <v>90</v>
      </c>
      <c r="AD54" s="15">
        <v>90</v>
      </c>
      <c r="AE54" s="15">
        <v>93</v>
      </c>
      <c r="AF54" s="15">
        <f t="shared" si="15"/>
        <v>367</v>
      </c>
      <c r="AG54" s="15">
        <v>94</v>
      </c>
      <c r="AH54" s="15">
        <v>99</v>
      </c>
      <c r="AI54" s="15">
        <v>94</v>
      </c>
      <c r="AJ54" s="15">
        <v>95</v>
      </c>
      <c r="AK54" s="15">
        <f t="shared" si="16"/>
        <v>382</v>
      </c>
      <c r="AL54" s="15">
        <f t="shared" si="17"/>
        <v>1141</v>
      </c>
      <c r="AM54" s="15">
        <f t="shared" si="18"/>
        <v>2269</v>
      </c>
      <c r="AN54" s="23"/>
      <c r="AO54" s="23"/>
    </row>
    <row r="55" spans="1:41" x14ac:dyDescent="0.35">
      <c r="A55" s="15">
        <v>30</v>
      </c>
      <c r="B55" s="11">
        <v>139</v>
      </c>
      <c r="C55" s="12" t="s">
        <v>110</v>
      </c>
      <c r="D55" s="12" t="s">
        <v>220</v>
      </c>
      <c r="E55" s="11" t="s">
        <v>96</v>
      </c>
      <c r="F55" s="11" t="s">
        <v>221</v>
      </c>
      <c r="G55" s="15">
        <v>99</v>
      </c>
      <c r="H55" s="15">
        <v>100</v>
      </c>
      <c r="I55" s="15">
        <v>99</v>
      </c>
      <c r="J55" s="15">
        <v>99</v>
      </c>
      <c r="K55" s="15">
        <f t="shared" si="10"/>
        <v>397</v>
      </c>
      <c r="L55" s="15">
        <v>86</v>
      </c>
      <c r="M55" s="15">
        <v>89</v>
      </c>
      <c r="N55" s="15">
        <v>88</v>
      </c>
      <c r="O55" s="15">
        <v>86</v>
      </c>
      <c r="P55" s="15">
        <f t="shared" si="11"/>
        <v>349</v>
      </c>
      <c r="Q55" s="15">
        <v>97</v>
      </c>
      <c r="R55" s="15">
        <v>95</v>
      </c>
      <c r="S55" s="15">
        <v>94</v>
      </c>
      <c r="T55" s="15">
        <v>96</v>
      </c>
      <c r="U55" s="15">
        <f t="shared" si="12"/>
        <v>382</v>
      </c>
      <c r="V55" s="15">
        <v>1128</v>
      </c>
      <c r="W55" s="15">
        <v>99</v>
      </c>
      <c r="X55" s="15">
        <v>99</v>
      </c>
      <c r="Y55" s="15">
        <v>100</v>
      </c>
      <c r="Z55" s="15">
        <v>99</v>
      </c>
      <c r="AA55" s="15">
        <f t="shared" si="14"/>
        <v>397</v>
      </c>
      <c r="AB55" s="15">
        <v>91</v>
      </c>
      <c r="AC55" s="15">
        <v>89</v>
      </c>
      <c r="AD55" s="15">
        <v>89</v>
      </c>
      <c r="AE55" s="15">
        <v>92</v>
      </c>
      <c r="AF55" s="15">
        <f t="shared" si="15"/>
        <v>361</v>
      </c>
      <c r="AG55" s="15">
        <v>92</v>
      </c>
      <c r="AH55" s="15">
        <v>94</v>
      </c>
      <c r="AI55" s="15">
        <v>95</v>
      </c>
      <c r="AJ55" s="15">
        <v>97</v>
      </c>
      <c r="AK55" s="15">
        <f t="shared" si="16"/>
        <v>378</v>
      </c>
      <c r="AL55" s="15">
        <f t="shared" si="17"/>
        <v>1136</v>
      </c>
      <c r="AM55" s="15">
        <f t="shared" si="18"/>
        <v>2264</v>
      </c>
      <c r="AN55" s="23"/>
      <c r="AO55" s="23"/>
    </row>
    <row r="56" spans="1:41" x14ac:dyDescent="0.35">
      <c r="A56" s="15">
        <v>31</v>
      </c>
      <c r="B56" s="11">
        <v>5</v>
      </c>
      <c r="C56" s="12" t="s">
        <v>224</v>
      </c>
      <c r="D56" s="12" t="s">
        <v>186</v>
      </c>
      <c r="E56" s="11" t="s">
        <v>37</v>
      </c>
      <c r="F56" s="11" t="s">
        <v>27</v>
      </c>
      <c r="G56" s="15">
        <v>98</v>
      </c>
      <c r="H56" s="15">
        <v>97</v>
      </c>
      <c r="I56" s="15">
        <v>98</v>
      </c>
      <c r="J56" s="15">
        <v>99</v>
      </c>
      <c r="K56" s="15">
        <f t="shared" si="10"/>
        <v>392</v>
      </c>
      <c r="L56" s="15">
        <v>88</v>
      </c>
      <c r="M56" s="15">
        <v>83</v>
      </c>
      <c r="N56" s="15">
        <v>94</v>
      </c>
      <c r="O56" s="15">
        <v>88</v>
      </c>
      <c r="P56" s="15">
        <f t="shared" si="11"/>
        <v>353</v>
      </c>
      <c r="Q56" s="15">
        <v>93</v>
      </c>
      <c r="R56" s="15">
        <v>95</v>
      </c>
      <c r="S56" s="15">
        <v>95</v>
      </c>
      <c r="T56" s="15">
        <v>92</v>
      </c>
      <c r="U56" s="15">
        <f t="shared" si="12"/>
        <v>375</v>
      </c>
      <c r="V56" s="15">
        <v>1120</v>
      </c>
      <c r="W56" s="15">
        <v>98</v>
      </c>
      <c r="X56" s="15">
        <v>98</v>
      </c>
      <c r="Y56" s="15">
        <v>96</v>
      </c>
      <c r="Z56" s="15">
        <v>97</v>
      </c>
      <c r="AA56" s="15">
        <f t="shared" si="14"/>
        <v>389</v>
      </c>
      <c r="AB56" s="15">
        <v>91</v>
      </c>
      <c r="AC56" s="15">
        <v>91</v>
      </c>
      <c r="AD56" s="15">
        <v>93</v>
      </c>
      <c r="AE56" s="15">
        <v>92</v>
      </c>
      <c r="AF56" s="15">
        <f t="shared" si="15"/>
        <v>367</v>
      </c>
      <c r="AG56" s="15">
        <v>96</v>
      </c>
      <c r="AH56" s="15">
        <v>98</v>
      </c>
      <c r="AI56" s="15">
        <v>97</v>
      </c>
      <c r="AJ56" s="15">
        <v>96</v>
      </c>
      <c r="AK56" s="15">
        <f t="shared" si="16"/>
        <v>387</v>
      </c>
      <c r="AL56" s="15">
        <f t="shared" si="17"/>
        <v>1143</v>
      </c>
      <c r="AM56" s="15">
        <f t="shared" si="18"/>
        <v>2263</v>
      </c>
      <c r="AN56" s="23"/>
      <c r="AO56" s="23"/>
    </row>
    <row r="57" spans="1:41" x14ac:dyDescent="0.35">
      <c r="A57" s="15">
        <v>32</v>
      </c>
      <c r="B57" s="11">
        <v>122</v>
      </c>
      <c r="C57" s="12" t="s">
        <v>125</v>
      </c>
      <c r="D57" s="12" t="s">
        <v>226</v>
      </c>
      <c r="E57" s="11" t="s">
        <v>26</v>
      </c>
      <c r="F57" s="11" t="s">
        <v>27</v>
      </c>
      <c r="G57" s="15">
        <v>98</v>
      </c>
      <c r="H57" s="15">
        <v>95</v>
      </c>
      <c r="I57" s="15">
        <v>97</v>
      </c>
      <c r="J57" s="15">
        <v>97</v>
      </c>
      <c r="K57" s="15">
        <f t="shared" si="10"/>
        <v>387</v>
      </c>
      <c r="L57" s="15">
        <v>92</v>
      </c>
      <c r="M57" s="15">
        <v>92</v>
      </c>
      <c r="N57" s="15">
        <v>95</v>
      </c>
      <c r="O57" s="15">
        <v>91</v>
      </c>
      <c r="P57" s="15">
        <f t="shared" si="11"/>
        <v>370</v>
      </c>
      <c r="Q57" s="15">
        <v>94</v>
      </c>
      <c r="R57" s="15">
        <v>96</v>
      </c>
      <c r="S57" s="15">
        <v>92</v>
      </c>
      <c r="T57" s="15">
        <v>94</v>
      </c>
      <c r="U57" s="15">
        <f t="shared" si="12"/>
        <v>376</v>
      </c>
      <c r="V57" s="15">
        <v>1133</v>
      </c>
      <c r="W57" s="15">
        <v>98</v>
      </c>
      <c r="X57" s="15">
        <v>98</v>
      </c>
      <c r="Y57" s="15">
        <v>98</v>
      </c>
      <c r="Z57" s="15">
        <v>98</v>
      </c>
      <c r="AA57" s="15">
        <f t="shared" si="14"/>
        <v>392</v>
      </c>
      <c r="AB57" s="15">
        <v>93</v>
      </c>
      <c r="AC57" s="15">
        <v>90</v>
      </c>
      <c r="AD57" s="15">
        <v>93</v>
      </c>
      <c r="AE57" s="15">
        <v>91</v>
      </c>
      <c r="AF57" s="15">
        <f t="shared" si="15"/>
        <v>367</v>
      </c>
      <c r="AG57" s="15">
        <v>91</v>
      </c>
      <c r="AH57" s="15">
        <v>94</v>
      </c>
      <c r="AI57" s="15">
        <v>94</v>
      </c>
      <c r="AJ57" s="15">
        <v>92</v>
      </c>
      <c r="AK57" s="15">
        <f t="shared" si="16"/>
        <v>371</v>
      </c>
      <c r="AL57" s="15">
        <f t="shared" si="17"/>
        <v>1130</v>
      </c>
      <c r="AM57" s="15">
        <f t="shared" si="18"/>
        <v>2263</v>
      </c>
      <c r="AN57" s="1"/>
      <c r="AO57" s="1"/>
    </row>
    <row r="58" spans="1:41" x14ac:dyDescent="0.35">
      <c r="A58" s="15">
        <v>33</v>
      </c>
      <c r="B58" s="11">
        <v>54</v>
      </c>
      <c r="C58" s="12" t="s">
        <v>211</v>
      </c>
      <c r="D58" s="12" t="s">
        <v>212</v>
      </c>
      <c r="E58" s="11" t="s">
        <v>37</v>
      </c>
      <c r="F58" s="11" t="s">
        <v>27</v>
      </c>
      <c r="G58" s="15">
        <v>97</v>
      </c>
      <c r="H58" s="15">
        <v>99</v>
      </c>
      <c r="I58" s="15">
        <v>98</v>
      </c>
      <c r="J58" s="15">
        <v>99</v>
      </c>
      <c r="K58" s="15">
        <f t="shared" ref="K58:K86" si="19">SUM(G58:J58)</f>
        <v>393</v>
      </c>
      <c r="L58" s="15">
        <v>93</v>
      </c>
      <c r="M58" s="15">
        <v>96</v>
      </c>
      <c r="N58" s="15">
        <v>90</v>
      </c>
      <c r="O58" s="15">
        <v>89</v>
      </c>
      <c r="P58" s="15">
        <f t="shared" ref="P58:P86" si="20">SUM(L58:O58)</f>
        <v>368</v>
      </c>
      <c r="Q58" s="15">
        <v>95</v>
      </c>
      <c r="R58" s="15">
        <v>90</v>
      </c>
      <c r="S58" s="15">
        <v>93</v>
      </c>
      <c r="T58" s="15">
        <v>92</v>
      </c>
      <c r="U58" s="15">
        <f t="shared" ref="U58:U86" si="21">SUM(Q58:T58)</f>
        <v>370</v>
      </c>
      <c r="V58" s="15">
        <f>SUM(U58,P58,K58)</f>
        <v>1131</v>
      </c>
      <c r="W58" s="15">
        <v>97</v>
      </c>
      <c r="X58" s="15">
        <v>96</v>
      </c>
      <c r="Y58" s="15">
        <v>99</v>
      </c>
      <c r="Z58" s="15">
        <v>97</v>
      </c>
      <c r="AA58" s="15">
        <f t="shared" ref="AA58:AA84" si="22">SUM(W58:Z58)</f>
        <v>389</v>
      </c>
      <c r="AB58" s="15">
        <v>97</v>
      </c>
      <c r="AC58" s="15">
        <v>94</v>
      </c>
      <c r="AD58" s="15">
        <v>92</v>
      </c>
      <c r="AE58" s="15">
        <v>94</v>
      </c>
      <c r="AF58" s="15">
        <f t="shared" ref="AF58:AF84" si="23">SUM(AB58:AE58)</f>
        <v>377</v>
      </c>
      <c r="AG58" s="15">
        <v>89</v>
      </c>
      <c r="AH58" s="15">
        <v>90</v>
      </c>
      <c r="AI58" s="15">
        <v>87</v>
      </c>
      <c r="AJ58" s="15">
        <v>96</v>
      </c>
      <c r="AK58" s="15">
        <f t="shared" ref="AK58:AK84" si="24">SUM(AG58:AJ58)</f>
        <v>362</v>
      </c>
      <c r="AL58" s="15">
        <f t="shared" ref="AL58:AL84" si="25">SUM(AK58,AF58,AA58)</f>
        <v>1128</v>
      </c>
      <c r="AM58" s="15">
        <f t="shared" ref="AM58:AM84" si="26">SUM(V58+AL58)</f>
        <v>2259</v>
      </c>
      <c r="AN58" s="1"/>
      <c r="AO58" s="1"/>
    </row>
    <row r="59" spans="1:41" x14ac:dyDescent="0.35">
      <c r="A59" s="15">
        <v>34</v>
      </c>
      <c r="B59" s="11">
        <v>49</v>
      </c>
      <c r="C59" s="12" t="s">
        <v>185</v>
      </c>
      <c r="D59" s="12" t="s">
        <v>186</v>
      </c>
      <c r="E59" s="11" t="s">
        <v>26</v>
      </c>
      <c r="F59" s="11" t="s">
        <v>27</v>
      </c>
      <c r="G59" s="15">
        <v>96</v>
      </c>
      <c r="H59" s="15">
        <v>100</v>
      </c>
      <c r="I59" s="15">
        <v>95</v>
      </c>
      <c r="J59" s="15">
        <v>100</v>
      </c>
      <c r="K59" s="15">
        <f t="shared" si="19"/>
        <v>391</v>
      </c>
      <c r="L59" s="15">
        <v>93</v>
      </c>
      <c r="M59" s="15">
        <v>90</v>
      </c>
      <c r="N59" s="15">
        <v>91</v>
      </c>
      <c r="O59" s="15">
        <v>87</v>
      </c>
      <c r="P59" s="15">
        <f t="shared" si="20"/>
        <v>361</v>
      </c>
      <c r="Q59" s="15">
        <v>92</v>
      </c>
      <c r="R59" s="15">
        <v>89</v>
      </c>
      <c r="S59" s="15">
        <v>94</v>
      </c>
      <c r="T59" s="15">
        <v>89</v>
      </c>
      <c r="U59" s="15">
        <f t="shared" si="21"/>
        <v>364</v>
      </c>
      <c r="V59" s="15">
        <f>SUM(U59,P59,K59)</f>
        <v>1116</v>
      </c>
      <c r="W59" s="15">
        <v>99</v>
      </c>
      <c r="X59" s="15">
        <v>96</v>
      </c>
      <c r="Y59" s="15">
        <v>96</v>
      </c>
      <c r="Z59" s="15">
        <v>96</v>
      </c>
      <c r="AA59" s="15">
        <f t="shared" si="22"/>
        <v>387</v>
      </c>
      <c r="AB59" s="15">
        <v>95</v>
      </c>
      <c r="AC59" s="15">
        <v>93</v>
      </c>
      <c r="AD59" s="15">
        <v>94</v>
      </c>
      <c r="AE59" s="15">
        <v>87</v>
      </c>
      <c r="AF59" s="15">
        <f t="shared" si="23"/>
        <v>369</v>
      </c>
      <c r="AG59" s="15">
        <v>95</v>
      </c>
      <c r="AH59" s="15">
        <v>94</v>
      </c>
      <c r="AI59" s="15">
        <v>98</v>
      </c>
      <c r="AJ59" s="15">
        <v>97</v>
      </c>
      <c r="AK59" s="15">
        <f t="shared" si="24"/>
        <v>384</v>
      </c>
      <c r="AL59" s="15">
        <f t="shared" si="25"/>
        <v>1140</v>
      </c>
      <c r="AM59" s="15">
        <f t="shared" si="26"/>
        <v>2256</v>
      </c>
      <c r="AN59" s="1"/>
      <c r="AO59" s="1"/>
    </row>
    <row r="60" spans="1:41" x14ac:dyDescent="0.35">
      <c r="A60" s="15">
        <v>35</v>
      </c>
      <c r="B60" s="11">
        <v>154</v>
      </c>
      <c r="C60" s="12" t="s">
        <v>156</v>
      </c>
      <c r="D60" s="12" t="s">
        <v>157</v>
      </c>
      <c r="E60" s="11" t="s">
        <v>37</v>
      </c>
      <c r="F60" s="11" t="s">
        <v>27</v>
      </c>
      <c r="G60" s="15">
        <v>98</v>
      </c>
      <c r="H60" s="15">
        <v>98</v>
      </c>
      <c r="I60" s="15">
        <v>100</v>
      </c>
      <c r="J60" s="15">
        <v>97</v>
      </c>
      <c r="K60" s="15">
        <f t="shared" si="19"/>
        <v>393</v>
      </c>
      <c r="L60" s="15">
        <v>89</v>
      </c>
      <c r="M60" s="15">
        <v>93</v>
      </c>
      <c r="N60" s="15">
        <v>94</v>
      </c>
      <c r="O60" s="15">
        <v>89</v>
      </c>
      <c r="P60" s="15">
        <f t="shared" si="20"/>
        <v>365</v>
      </c>
      <c r="Q60" s="15">
        <v>99</v>
      </c>
      <c r="R60" s="15">
        <v>96</v>
      </c>
      <c r="S60" s="15">
        <v>96</v>
      </c>
      <c r="T60" s="15">
        <v>94</v>
      </c>
      <c r="U60" s="15">
        <f t="shared" si="21"/>
        <v>385</v>
      </c>
      <c r="V60" s="15">
        <f>SUM(U60,P60,K60)</f>
        <v>1143</v>
      </c>
      <c r="W60" s="15">
        <v>97</v>
      </c>
      <c r="X60" s="15">
        <v>98</v>
      </c>
      <c r="Y60" s="15">
        <v>95</v>
      </c>
      <c r="Z60" s="15">
        <v>99</v>
      </c>
      <c r="AA60" s="15">
        <f t="shared" si="22"/>
        <v>389</v>
      </c>
      <c r="AB60" s="15">
        <v>82</v>
      </c>
      <c r="AC60" s="15">
        <v>85</v>
      </c>
      <c r="AD60" s="15">
        <v>89</v>
      </c>
      <c r="AE60" s="15">
        <v>88</v>
      </c>
      <c r="AF60" s="15">
        <f t="shared" si="23"/>
        <v>344</v>
      </c>
      <c r="AG60" s="15">
        <v>97</v>
      </c>
      <c r="AH60" s="15">
        <v>91</v>
      </c>
      <c r="AI60" s="15">
        <v>95</v>
      </c>
      <c r="AJ60" s="15">
        <v>95</v>
      </c>
      <c r="AK60" s="15">
        <f t="shared" si="24"/>
        <v>378</v>
      </c>
      <c r="AL60" s="15">
        <f t="shared" si="25"/>
        <v>1111</v>
      </c>
      <c r="AM60" s="15">
        <f t="shared" si="26"/>
        <v>2254</v>
      </c>
      <c r="AN60" s="1"/>
      <c r="AO60" s="1"/>
    </row>
    <row r="61" spans="1:41" x14ac:dyDescent="0.35">
      <c r="A61" s="15">
        <v>36</v>
      </c>
      <c r="B61" s="11">
        <v>102</v>
      </c>
      <c r="C61" s="12" t="s">
        <v>243</v>
      </c>
      <c r="D61" s="12" t="s">
        <v>157</v>
      </c>
      <c r="E61" s="11" t="s">
        <v>297</v>
      </c>
      <c r="F61" s="11" t="s">
        <v>27</v>
      </c>
      <c r="G61" s="15">
        <v>99</v>
      </c>
      <c r="H61" s="15">
        <v>96</v>
      </c>
      <c r="I61" s="15">
        <v>96</v>
      </c>
      <c r="J61" s="15">
        <v>98</v>
      </c>
      <c r="K61" s="15">
        <f t="shared" si="19"/>
        <v>389</v>
      </c>
      <c r="L61" s="15">
        <v>91</v>
      </c>
      <c r="M61" s="15">
        <v>92</v>
      </c>
      <c r="N61" s="15">
        <v>93</v>
      </c>
      <c r="O61" s="15">
        <v>94</v>
      </c>
      <c r="P61" s="15">
        <f t="shared" si="20"/>
        <v>370</v>
      </c>
      <c r="Q61" s="15">
        <v>94</v>
      </c>
      <c r="R61" s="15">
        <v>94</v>
      </c>
      <c r="S61" s="15">
        <v>92</v>
      </c>
      <c r="T61" s="15">
        <v>92</v>
      </c>
      <c r="U61" s="15">
        <f t="shared" si="21"/>
        <v>372</v>
      </c>
      <c r="V61" s="15">
        <v>1131</v>
      </c>
      <c r="W61" s="15">
        <v>93</v>
      </c>
      <c r="X61" s="15">
        <v>98</v>
      </c>
      <c r="Y61" s="15">
        <v>99</v>
      </c>
      <c r="Z61" s="15">
        <v>97</v>
      </c>
      <c r="AA61" s="15">
        <f t="shared" si="22"/>
        <v>387</v>
      </c>
      <c r="AB61" s="15">
        <v>88</v>
      </c>
      <c r="AC61" s="15">
        <v>90</v>
      </c>
      <c r="AD61" s="15">
        <v>87</v>
      </c>
      <c r="AE61" s="15">
        <v>89</v>
      </c>
      <c r="AF61" s="15">
        <f t="shared" si="23"/>
        <v>354</v>
      </c>
      <c r="AG61" s="15">
        <v>94</v>
      </c>
      <c r="AH61" s="15">
        <v>96</v>
      </c>
      <c r="AI61" s="15">
        <v>92</v>
      </c>
      <c r="AJ61" s="15">
        <v>96</v>
      </c>
      <c r="AK61" s="15">
        <f t="shared" si="24"/>
        <v>378</v>
      </c>
      <c r="AL61" s="15">
        <f t="shared" si="25"/>
        <v>1119</v>
      </c>
      <c r="AM61" s="15">
        <f t="shared" si="26"/>
        <v>2250</v>
      </c>
      <c r="AN61" s="1"/>
      <c r="AO61" s="1"/>
    </row>
    <row r="62" spans="1:41" x14ac:dyDescent="0.35">
      <c r="A62" s="15">
        <v>37</v>
      </c>
      <c r="B62" s="11">
        <v>56</v>
      </c>
      <c r="C62" s="12" t="s">
        <v>195</v>
      </c>
      <c r="D62" s="12" t="s">
        <v>161</v>
      </c>
      <c r="E62" s="11" t="s">
        <v>26</v>
      </c>
      <c r="F62" s="11" t="s">
        <v>27</v>
      </c>
      <c r="G62" s="15">
        <v>97</v>
      </c>
      <c r="H62" s="15">
        <v>100</v>
      </c>
      <c r="I62" s="15">
        <v>99</v>
      </c>
      <c r="J62" s="15">
        <v>98</v>
      </c>
      <c r="K62" s="15">
        <f t="shared" si="19"/>
        <v>394</v>
      </c>
      <c r="L62" s="15">
        <v>93</v>
      </c>
      <c r="M62" s="15">
        <v>85</v>
      </c>
      <c r="N62" s="15">
        <v>86</v>
      </c>
      <c r="O62" s="15">
        <v>89</v>
      </c>
      <c r="P62" s="15">
        <f t="shared" si="20"/>
        <v>353</v>
      </c>
      <c r="Q62" s="15">
        <v>97</v>
      </c>
      <c r="R62" s="15">
        <v>97</v>
      </c>
      <c r="S62" s="15">
        <v>91</v>
      </c>
      <c r="T62" s="15">
        <v>92</v>
      </c>
      <c r="U62" s="15">
        <f t="shared" si="21"/>
        <v>377</v>
      </c>
      <c r="V62" s="15">
        <f>SUM(U62,P62,K62)</f>
        <v>1124</v>
      </c>
      <c r="W62" s="15">
        <v>99</v>
      </c>
      <c r="X62" s="15">
        <v>98</v>
      </c>
      <c r="Y62" s="15">
        <v>97</v>
      </c>
      <c r="Z62" s="15">
        <v>97</v>
      </c>
      <c r="AA62" s="15">
        <f t="shared" si="22"/>
        <v>391</v>
      </c>
      <c r="AB62" s="15">
        <v>90</v>
      </c>
      <c r="AC62" s="15">
        <v>91</v>
      </c>
      <c r="AD62" s="15">
        <v>83</v>
      </c>
      <c r="AE62" s="15">
        <v>91</v>
      </c>
      <c r="AF62" s="15">
        <f t="shared" si="23"/>
        <v>355</v>
      </c>
      <c r="AG62" s="15">
        <v>94</v>
      </c>
      <c r="AH62" s="15">
        <v>91</v>
      </c>
      <c r="AI62" s="15">
        <v>95</v>
      </c>
      <c r="AJ62" s="15">
        <v>94</v>
      </c>
      <c r="AK62" s="15">
        <f t="shared" si="24"/>
        <v>374</v>
      </c>
      <c r="AL62" s="15">
        <f t="shared" si="25"/>
        <v>1120</v>
      </c>
      <c r="AM62" s="15">
        <f t="shared" si="26"/>
        <v>2244</v>
      </c>
      <c r="AN62" s="1"/>
      <c r="AO62" s="1"/>
    </row>
    <row r="63" spans="1:41" x14ac:dyDescent="0.35">
      <c r="A63" s="15">
        <v>38</v>
      </c>
      <c r="B63" s="11">
        <v>31</v>
      </c>
      <c r="C63" s="12" t="s">
        <v>189</v>
      </c>
      <c r="D63" s="12" t="s">
        <v>190</v>
      </c>
      <c r="E63" s="11" t="s">
        <v>37</v>
      </c>
      <c r="F63" s="11" t="s">
        <v>27</v>
      </c>
      <c r="G63" s="15">
        <v>98</v>
      </c>
      <c r="H63" s="15">
        <v>99</v>
      </c>
      <c r="I63" s="15">
        <v>98</v>
      </c>
      <c r="J63" s="15">
        <v>99</v>
      </c>
      <c r="K63" s="15">
        <f t="shared" si="19"/>
        <v>394</v>
      </c>
      <c r="L63" s="15">
        <v>89</v>
      </c>
      <c r="M63" s="15">
        <v>88</v>
      </c>
      <c r="N63" s="15">
        <v>93</v>
      </c>
      <c r="O63" s="15">
        <v>91</v>
      </c>
      <c r="P63" s="15">
        <f t="shared" si="20"/>
        <v>361</v>
      </c>
      <c r="Q63" s="15">
        <v>92</v>
      </c>
      <c r="R63" s="15">
        <v>95</v>
      </c>
      <c r="S63" s="15">
        <v>91</v>
      </c>
      <c r="T63" s="15">
        <v>94</v>
      </c>
      <c r="U63" s="15">
        <f t="shared" si="21"/>
        <v>372</v>
      </c>
      <c r="V63" s="15">
        <f>SUM(U63,P63,K63)</f>
        <v>1127</v>
      </c>
      <c r="W63" s="15">
        <v>95</v>
      </c>
      <c r="X63" s="15">
        <v>96</v>
      </c>
      <c r="Y63" s="15">
        <v>97</v>
      </c>
      <c r="Z63" s="15">
        <v>97</v>
      </c>
      <c r="AA63" s="15">
        <f t="shared" si="22"/>
        <v>385</v>
      </c>
      <c r="AB63" s="15">
        <v>91</v>
      </c>
      <c r="AC63" s="15">
        <v>95</v>
      </c>
      <c r="AD63" s="15">
        <v>91</v>
      </c>
      <c r="AE63" s="15">
        <v>90</v>
      </c>
      <c r="AF63" s="15">
        <f t="shared" si="23"/>
        <v>367</v>
      </c>
      <c r="AG63" s="15">
        <v>91</v>
      </c>
      <c r="AH63" s="15">
        <v>92</v>
      </c>
      <c r="AI63" s="15">
        <v>94</v>
      </c>
      <c r="AJ63" s="15">
        <v>85</v>
      </c>
      <c r="AK63" s="15">
        <f t="shared" si="24"/>
        <v>362</v>
      </c>
      <c r="AL63" s="15">
        <f t="shared" si="25"/>
        <v>1114</v>
      </c>
      <c r="AM63" s="15">
        <f t="shared" si="26"/>
        <v>2241</v>
      </c>
      <c r="AN63" s="1"/>
      <c r="AO63" s="1"/>
    </row>
    <row r="64" spans="1:41" x14ac:dyDescent="0.35">
      <c r="A64" s="15">
        <v>39</v>
      </c>
      <c r="B64" s="11">
        <v>47</v>
      </c>
      <c r="C64" s="12" t="s">
        <v>215</v>
      </c>
      <c r="D64" s="12" t="s">
        <v>216</v>
      </c>
      <c r="E64" s="11" t="s">
        <v>96</v>
      </c>
      <c r="F64" s="11" t="s">
        <v>27</v>
      </c>
      <c r="G64" s="15">
        <v>98</v>
      </c>
      <c r="H64" s="15">
        <v>100</v>
      </c>
      <c r="I64" s="15">
        <v>95</v>
      </c>
      <c r="J64" s="15">
        <v>95</v>
      </c>
      <c r="K64" s="15">
        <f t="shared" si="19"/>
        <v>388</v>
      </c>
      <c r="L64" s="15">
        <v>94</v>
      </c>
      <c r="M64" s="15">
        <v>87</v>
      </c>
      <c r="N64" s="15">
        <v>88</v>
      </c>
      <c r="O64" s="15">
        <v>94</v>
      </c>
      <c r="P64" s="15">
        <f t="shared" si="20"/>
        <v>363</v>
      </c>
      <c r="Q64" s="15">
        <v>95</v>
      </c>
      <c r="R64" s="15">
        <v>95</v>
      </c>
      <c r="S64" s="15">
        <v>92</v>
      </c>
      <c r="T64" s="15">
        <v>90</v>
      </c>
      <c r="U64" s="15">
        <f t="shared" si="21"/>
        <v>372</v>
      </c>
      <c r="V64" s="15">
        <f>SUM(U64,P64,K64)</f>
        <v>1123</v>
      </c>
      <c r="W64" s="15">
        <v>96</v>
      </c>
      <c r="X64" s="15">
        <v>94</v>
      </c>
      <c r="Y64" s="15">
        <v>95</v>
      </c>
      <c r="Z64" s="15">
        <v>94</v>
      </c>
      <c r="AA64" s="15">
        <f t="shared" si="22"/>
        <v>379</v>
      </c>
      <c r="AB64" s="15">
        <v>83</v>
      </c>
      <c r="AC64" s="15">
        <v>89</v>
      </c>
      <c r="AD64" s="15">
        <v>94</v>
      </c>
      <c r="AE64" s="15">
        <v>94</v>
      </c>
      <c r="AF64" s="15">
        <f t="shared" si="23"/>
        <v>360</v>
      </c>
      <c r="AG64" s="15">
        <v>98</v>
      </c>
      <c r="AH64" s="15">
        <v>95</v>
      </c>
      <c r="AI64" s="15">
        <v>89</v>
      </c>
      <c r="AJ64" s="15">
        <v>92</v>
      </c>
      <c r="AK64" s="15">
        <f t="shared" si="24"/>
        <v>374</v>
      </c>
      <c r="AL64" s="15">
        <f t="shared" si="25"/>
        <v>1113</v>
      </c>
      <c r="AM64" s="15">
        <f t="shared" si="26"/>
        <v>2236</v>
      </c>
      <c r="AN64" s="1"/>
      <c r="AO64" s="1"/>
    </row>
    <row r="65" spans="1:41" x14ac:dyDescent="0.35">
      <c r="A65" s="15">
        <v>40</v>
      </c>
      <c r="B65" s="11">
        <v>236</v>
      </c>
      <c r="C65" s="12" t="s">
        <v>248</v>
      </c>
      <c r="D65" s="12" t="s">
        <v>249</v>
      </c>
      <c r="E65" s="11" t="s">
        <v>297</v>
      </c>
      <c r="F65" s="11" t="s">
        <v>38</v>
      </c>
      <c r="G65" s="15">
        <v>99</v>
      </c>
      <c r="H65" s="15">
        <v>96</v>
      </c>
      <c r="I65" s="15">
        <v>99</v>
      </c>
      <c r="J65" s="15">
        <v>98</v>
      </c>
      <c r="K65" s="15">
        <f t="shared" si="19"/>
        <v>392</v>
      </c>
      <c r="L65" s="15">
        <v>84</v>
      </c>
      <c r="M65" s="15">
        <v>89</v>
      </c>
      <c r="N65" s="15">
        <v>87</v>
      </c>
      <c r="O65" s="15">
        <v>85</v>
      </c>
      <c r="P65" s="15">
        <f t="shared" si="20"/>
        <v>345</v>
      </c>
      <c r="Q65" s="15">
        <v>94</v>
      </c>
      <c r="R65" s="15">
        <v>89</v>
      </c>
      <c r="S65" s="15">
        <v>93</v>
      </c>
      <c r="T65" s="15">
        <v>94</v>
      </c>
      <c r="U65" s="15">
        <f t="shared" si="21"/>
        <v>370</v>
      </c>
      <c r="V65" s="15">
        <v>1107</v>
      </c>
      <c r="W65" s="15">
        <v>98</v>
      </c>
      <c r="X65" s="15">
        <v>93</v>
      </c>
      <c r="Y65" s="15">
        <v>97</v>
      </c>
      <c r="Z65" s="15">
        <v>96</v>
      </c>
      <c r="AA65" s="15">
        <f t="shared" si="22"/>
        <v>384</v>
      </c>
      <c r="AB65" s="15">
        <v>92</v>
      </c>
      <c r="AC65" s="15">
        <v>89</v>
      </c>
      <c r="AD65" s="15">
        <v>90</v>
      </c>
      <c r="AE65" s="15">
        <v>92</v>
      </c>
      <c r="AF65" s="15">
        <f t="shared" si="23"/>
        <v>363</v>
      </c>
      <c r="AG65" s="15">
        <v>91</v>
      </c>
      <c r="AH65" s="15">
        <v>93</v>
      </c>
      <c r="AI65" s="15">
        <v>97</v>
      </c>
      <c r="AJ65" s="15">
        <v>94</v>
      </c>
      <c r="AK65" s="15">
        <f t="shared" si="24"/>
        <v>375</v>
      </c>
      <c r="AL65" s="15">
        <f t="shared" si="25"/>
        <v>1122</v>
      </c>
      <c r="AM65" s="15">
        <f t="shared" si="26"/>
        <v>2229</v>
      </c>
      <c r="AN65" s="1"/>
      <c r="AO65" s="1"/>
    </row>
    <row r="66" spans="1:41" x14ac:dyDescent="0.35">
      <c r="A66" s="15">
        <v>41</v>
      </c>
      <c r="B66" s="11">
        <v>32</v>
      </c>
      <c r="C66" s="12" t="s">
        <v>241</v>
      </c>
      <c r="D66" s="12" t="s">
        <v>242</v>
      </c>
      <c r="E66" s="11" t="s">
        <v>26</v>
      </c>
      <c r="F66" s="11" t="s">
        <v>27</v>
      </c>
      <c r="G66" s="15">
        <v>96</v>
      </c>
      <c r="H66" s="15">
        <v>96</v>
      </c>
      <c r="I66" s="15">
        <v>98</v>
      </c>
      <c r="J66" s="15">
        <v>95</v>
      </c>
      <c r="K66" s="15">
        <f t="shared" si="19"/>
        <v>385</v>
      </c>
      <c r="L66" s="15">
        <v>82</v>
      </c>
      <c r="M66" s="15">
        <v>89</v>
      </c>
      <c r="N66" s="15">
        <v>91</v>
      </c>
      <c r="O66" s="15">
        <v>89</v>
      </c>
      <c r="P66" s="15">
        <f t="shared" si="20"/>
        <v>351</v>
      </c>
      <c r="Q66" s="15">
        <v>95</v>
      </c>
      <c r="R66" s="15">
        <v>92</v>
      </c>
      <c r="S66" s="15">
        <v>90</v>
      </c>
      <c r="T66" s="15">
        <v>93</v>
      </c>
      <c r="U66" s="15">
        <f t="shared" si="21"/>
        <v>370</v>
      </c>
      <c r="V66" s="15">
        <v>1106</v>
      </c>
      <c r="W66" s="15">
        <v>95</v>
      </c>
      <c r="X66" s="15">
        <v>98</v>
      </c>
      <c r="Y66" s="15">
        <v>99</v>
      </c>
      <c r="Z66" s="15">
        <v>97</v>
      </c>
      <c r="AA66" s="15">
        <f t="shared" si="22"/>
        <v>389</v>
      </c>
      <c r="AB66" s="15">
        <v>92</v>
      </c>
      <c r="AC66" s="15">
        <v>81</v>
      </c>
      <c r="AD66" s="15">
        <v>88</v>
      </c>
      <c r="AE66" s="15">
        <v>92</v>
      </c>
      <c r="AF66" s="15">
        <f t="shared" si="23"/>
        <v>353</v>
      </c>
      <c r="AG66" s="15">
        <v>96</v>
      </c>
      <c r="AH66" s="15">
        <v>97</v>
      </c>
      <c r="AI66" s="15">
        <v>94</v>
      </c>
      <c r="AJ66" s="15">
        <v>92</v>
      </c>
      <c r="AK66" s="15">
        <f t="shared" si="24"/>
        <v>379</v>
      </c>
      <c r="AL66" s="15">
        <f t="shared" si="25"/>
        <v>1121</v>
      </c>
      <c r="AM66" s="15">
        <f t="shared" si="26"/>
        <v>2227</v>
      </c>
      <c r="AN66" s="1"/>
      <c r="AO66" s="1"/>
    </row>
    <row r="67" spans="1:41" x14ac:dyDescent="0.35">
      <c r="A67" s="15">
        <v>42</v>
      </c>
      <c r="B67" s="11">
        <v>146</v>
      </c>
      <c r="C67" s="12" t="s">
        <v>162</v>
      </c>
      <c r="D67" s="12" t="s">
        <v>163</v>
      </c>
      <c r="E67" s="11" t="s">
        <v>37</v>
      </c>
      <c r="F67" s="11" t="s">
        <v>27</v>
      </c>
      <c r="G67" s="15">
        <v>96</v>
      </c>
      <c r="H67" s="15">
        <v>98</v>
      </c>
      <c r="I67" s="15">
        <v>96</v>
      </c>
      <c r="J67" s="15">
        <v>97</v>
      </c>
      <c r="K67" s="15">
        <f t="shared" si="19"/>
        <v>387</v>
      </c>
      <c r="L67" s="15">
        <v>90</v>
      </c>
      <c r="M67" s="15">
        <v>94</v>
      </c>
      <c r="N67" s="15">
        <v>81</v>
      </c>
      <c r="O67" s="15">
        <v>88</v>
      </c>
      <c r="P67" s="15">
        <f t="shared" si="20"/>
        <v>353</v>
      </c>
      <c r="Q67" s="15">
        <v>93</v>
      </c>
      <c r="R67" s="15">
        <v>91</v>
      </c>
      <c r="S67" s="15">
        <v>95</v>
      </c>
      <c r="T67" s="15">
        <v>92</v>
      </c>
      <c r="U67" s="15">
        <f t="shared" si="21"/>
        <v>371</v>
      </c>
      <c r="V67" s="15">
        <f>SUM(U67,P67,K67)</f>
        <v>1111</v>
      </c>
      <c r="W67" s="15">
        <v>96</v>
      </c>
      <c r="X67" s="15">
        <v>93</v>
      </c>
      <c r="Y67" s="15">
        <v>89</v>
      </c>
      <c r="Z67" s="15">
        <v>95</v>
      </c>
      <c r="AA67" s="15">
        <f t="shared" si="22"/>
        <v>373</v>
      </c>
      <c r="AB67" s="15">
        <v>89</v>
      </c>
      <c r="AC67" s="15">
        <v>87</v>
      </c>
      <c r="AD67" s="15">
        <v>95</v>
      </c>
      <c r="AE67" s="15">
        <v>95</v>
      </c>
      <c r="AF67" s="15">
        <f t="shared" si="23"/>
        <v>366</v>
      </c>
      <c r="AG67" s="15">
        <v>92</v>
      </c>
      <c r="AH67" s="15">
        <v>98</v>
      </c>
      <c r="AI67" s="15">
        <v>92</v>
      </c>
      <c r="AJ67" s="15">
        <v>92</v>
      </c>
      <c r="AK67" s="15">
        <f t="shared" si="24"/>
        <v>374</v>
      </c>
      <c r="AL67" s="15">
        <f t="shared" si="25"/>
        <v>1113</v>
      </c>
      <c r="AM67" s="15">
        <f t="shared" si="26"/>
        <v>2224</v>
      </c>
      <c r="AN67" s="1"/>
      <c r="AO67" s="1"/>
    </row>
    <row r="68" spans="1:41" x14ac:dyDescent="0.35">
      <c r="A68" s="15">
        <v>43</v>
      </c>
      <c r="B68" s="11">
        <v>126</v>
      </c>
      <c r="C68" s="12" t="s">
        <v>225</v>
      </c>
      <c r="D68" s="12" t="s">
        <v>168</v>
      </c>
      <c r="E68" s="11" t="s">
        <v>26</v>
      </c>
      <c r="F68" s="11" t="s">
        <v>38</v>
      </c>
      <c r="G68" s="15">
        <v>98</v>
      </c>
      <c r="H68" s="15">
        <v>96</v>
      </c>
      <c r="I68" s="15">
        <v>95</v>
      </c>
      <c r="J68" s="15">
        <v>97</v>
      </c>
      <c r="K68" s="15">
        <f t="shared" si="19"/>
        <v>386</v>
      </c>
      <c r="L68" s="15">
        <v>87</v>
      </c>
      <c r="M68" s="15">
        <v>88</v>
      </c>
      <c r="N68" s="15">
        <v>85</v>
      </c>
      <c r="O68" s="15">
        <v>88</v>
      </c>
      <c r="P68" s="15">
        <f t="shared" si="20"/>
        <v>348</v>
      </c>
      <c r="Q68" s="15">
        <v>96</v>
      </c>
      <c r="R68" s="15">
        <v>92</v>
      </c>
      <c r="S68" s="15">
        <v>95</v>
      </c>
      <c r="T68" s="15">
        <v>92</v>
      </c>
      <c r="U68" s="15">
        <f t="shared" si="21"/>
        <v>375</v>
      </c>
      <c r="V68" s="15">
        <v>1109</v>
      </c>
      <c r="W68" s="15">
        <v>96</v>
      </c>
      <c r="X68" s="15">
        <v>97</v>
      </c>
      <c r="Y68" s="15">
        <v>98</v>
      </c>
      <c r="Z68" s="15">
        <v>98</v>
      </c>
      <c r="AA68" s="15">
        <f t="shared" si="22"/>
        <v>389</v>
      </c>
      <c r="AB68" s="15">
        <v>89</v>
      </c>
      <c r="AC68" s="15">
        <v>89</v>
      </c>
      <c r="AD68" s="15">
        <v>89</v>
      </c>
      <c r="AE68" s="15">
        <v>83</v>
      </c>
      <c r="AF68" s="15">
        <f t="shared" si="23"/>
        <v>350</v>
      </c>
      <c r="AG68" s="15">
        <v>88</v>
      </c>
      <c r="AH68" s="15">
        <v>95</v>
      </c>
      <c r="AI68" s="15">
        <v>93</v>
      </c>
      <c r="AJ68" s="15">
        <v>93</v>
      </c>
      <c r="AK68" s="15">
        <f t="shared" si="24"/>
        <v>369</v>
      </c>
      <c r="AL68" s="15">
        <f t="shared" si="25"/>
        <v>1108</v>
      </c>
      <c r="AM68" s="15">
        <f t="shared" si="26"/>
        <v>2217</v>
      </c>
      <c r="AN68" s="1"/>
      <c r="AO68" s="1"/>
    </row>
    <row r="69" spans="1:41" x14ac:dyDescent="0.35">
      <c r="A69" s="15">
        <v>44</v>
      </c>
      <c r="B69" s="11">
        <v>228</v>
      </c>
      <c r="C69" s="12" t="s">
        <v>219</v>
      </c>
      <c r="D69" s="12" t="s">
        <v>174</v>
      </c>
      <c r="E69" s="11" t="s">
        <v>37</v>
      </c>
      <c r="F69" s="11" t="s">
        <v>38</v>
      </c>
      <c r="G69" s="15">
        <v>98</v>
      </c>
      <c r="H69" s="15">
        <v>96</v>
      </c>
      <c r="I69" s="15">
        <v>97</v>
      </c>
      <c r="J69" s="15">
        <v>96</v>
      </c>
      <c r="K69" s="15">
        <f t="shared" si="19"/>
        <v>387</v>
      </c>
      <c r="L69" s="15">
        <v>91</v>
      </c>
      <c r="M69" s="15">
        <v>89</v>
      </c>
      <c r="N69" s="15">
        <v>92</v>
      </c>
      <c r="O69" s="15">
        <v>91</v>
      </c>
      <c r="P69" s="15">
        <f t="shared" si="20"/>
        <v>363</v>
      </c>
      <c r="Q69" s="15">
        <v>91</v>
      </c>
      <c r="R69" s="15">
        <v>92</v>
      </c>
      <c r="S69" s="15">
        <v>89</v>
      </c>
      <c r="T69" s="15">
        <v>91</v>
      </c>
      <c r="U69" s="15">
        <f t="shared" si="21"/>
        <v>363</v>
      </c>
      <c r="V69" s="15">
        <v>1113</v>
      </c>
      <c r="W69" s="15">
        <v>95</v>
      </c>
      <c r="X69" s="15">
        <v>96</v>
      </c>
      <c r="Y69" s="15">
        <v>96</v>
      </c>
      <c r="Z69" s="15">
        <v>98</v>
      </c>
      <c r="AA69" s="15">
        <f t="shared" si="22"/>
        <v>385</v>
      </c>
      <c r="AB69" s="15">
        <v>87</v>
      </c>
      <c r="AC69" s="15">
        <v>88</v>
      </c>
      <c r="AD69" s="15">
        <v>88</v>
      </c>
      <c r="AE69" s="15">
        <v>90</v>
      </c>
      <c r="AF69" s="15">
        <f t="shared" si="23"/>
        <v>353</v>
      </c>
      <c r="AG69" s="15">
        <v>91</v>
      </c>
      <c r="AH69" s="15">
        <v>92</v>
      </c>
      <c r="AI69" s="15">
        <v>92</v>
      </c>
      <c r="AJ69" s="15">
        <v>91</v>
      </c>
      <c r="AK69" s="15">
        <f t="shared" si="24"/>
        <v>366</v>
      </c>
      <c r="AL69" s="15">
        <f t="shared" si="25"/>
        <v>1104</v>
      </c>
      <c r="AM69" s="15">
        <f t="shared" si="26"/>
        <v>2217</v>
      </c>
      <c r="AN69" s="1"/>
      <c r="AO69" s="1"/>
    </row>
    <row r="70" spans="1:41" x14ac:dyDescent="0.35">
      <c r="A70" s="15">
        <v>45</v>
      </c>
      <c r="B70" s="11">
        <v>108</v>
      </c>
      <c r="C70" s="12" t="s">
        <v>247</v>
      </c>
      <c r="D70" s="12" t="s">
        <v>197</v>
      </c>
      <c r="E70" s="11" t="s">
        <v>37</v>
      </c>
      <c r="F70" s="11" t="s">
        <v>56</v>
      </c>
      <c r="G70" s="15">
        <v>98</v>
      </c>
      <c r="H70" s="15">
        <v>96</v>
      </c>
      <c r="I70" s="15">
        <v>95</v>
      </c>
      <c r="J70" s="15">
        <v>99</v>
      </c>
      <c r="K70" s="15">
        <f t="shared" si="19"/>
        <v>388</v>
      </c>
      <c r="L70" s="15">
        <v>89</v>
      </c>
      <c r="M70" s="15">
        <v>84</v>
      </c>
      <c r="N70" s="15">
        <v>87</v>
      </c>
      <c r="O70" s="15">
        <v>90</v>
      </c>
      <c r="P70" s="15">
        <f t="shared" si="20"/>
        <v>350</v>
      </c>
      <c r="Q70" s="15">
        <v>95</v>
      </c>
      <c r="R70" s="15">
        <v>93</v>
      </c>
      <c r="S70" s="15">
        <v>91</v>
      </c>
      <c r="T70" s="15">
        <v>93</v>
      </c>
      <c r="U70" s="15">
        <f t="shared" si="21"/>
        <v>372</v>
      </c>
      <c r="V70" s="15">
        <v>1110</v>
      </c>
      <c r="W70" s="15">
        <v>89</v>
      </c>
      <c r="X70" s="15">
        <v>97</v>
      </c>
      <c r="Y70" s="15">
        <v>95</v>
      </c>
      <c r="Z70" s="15">
        <v>97</v>
      </c>
      <c r="AA70" s="15">
        <f t="shared" si="22"/>
        <v>378</v>
      </c>
      <c r="AB70" s="15">
        <v>90</v>
      </c>
      <c r="AC70" s="15">
        <v>89</v>
      </c>
      <c r="AD70" s="15">
        <v>88</v>
      </c>
      <c r="AE70" s="15">
        <v>90</v>
      </c>
      <c r="AF70" s="15">
        <f t="shared" si="23"/>
        <v>357</v>
      </c>
      <c r="AG70" s="15">
        <v>89</v>
      </c>
      <c r="AH70" s="15">
        <v>89</v>
      </c>
      <c r="AI70" s="15">
        <v>91</v>
      </c>
      <c r="AJ70" s="15">
        <v>91</v>
      </c>
      <c r="AK70" s="15">
        <f t="shared" si="24"/>
        <v>360</v>
      </c>
      <c r="AL70" s="15">
        <f t="shared" si="25"/>
        <v>1095</v>
      </c>
      <c r="AM70" s="15">
        <f t="shared" si="26"/>
        <v>2205</v>
      </c>
      <c r="AN70" s="1"/>
      <c r="AO70" s="1"/>
    </row>
    <row r="71" spans="1:41" x14ac:dyDescent="0.35">
      <c r="A71" s="15">
        <v>46</v>
      </c>
      <c r="B71" s="11">
        <v>170</v>
      </c>
      <c r="C71" s="12" t="s">
        <v>200</v>
      </c>
      <c r="D71" s="12" t="s">
        <v>201</v>
      </c>
      <c r="E71" s="11" t="s">
        <v>26</v>
      </c>
      <c r="F71" s="11" t="s">
        <v>27</v>
      </c>
      <c r="G71" s="15">
        <v>92</v>
      </c>
      <c r="H71" s="15">
        <v>95</v>
      </c>
      <c r="I71" s="15">
        <v>92</v>
      </c>
      <c r="J71" s="15">
        <v>95</v>
      </c>
      <c r="K71" s="15">
        <f t="shared" si="19"/>
        <v>374</v>
      </c>
      <c r="L71" s="15">
        <v>93</v>
      </c>
      <c r="M71" s="15">
        <v>85</v>
      </c>
      <c r="N71" s="15">
        <v>90</v>
      </c>
      <c r="O71" s="15">
        <v>91</v>
      </c>
      <c r="P71" s="15">
        <f t="shared" si="20"/>
        <v>359</v>
      </c>
      <c r="Q71" s="15">
        <v>92</v>
      </c>
      <c r="R71" s="15">
        <v>86</v>
      </c>
      <c r="S71" s="15">
        <v>88</v>
      </c>
      <c r="T71" s="15">
        <v>85</v>
      </c>
      <c r="U71" s="15">
        <f t="shared" si="21"/>
        <v>351</v>
      </c>
      <c r="V71" s="15">
        <f>SUM(U71,P71,K71)</f>
        <v>1084</v>
      </c>
      <c r="W71" s="15">
        <v>97</v>
      </c>
      <c r="X71" s="15">
        <v>98</v>
      </c>
      <c r="Y71" s="15">
        <v>98</v>
      </c>
      <c r="Z71" s="15">
        <v>98</v>
      </c>
      <c r="AA71" s="15">
        <f t="shared" si="22"/>
        <v>391</v>
      </c>
      <c r="AB71" s="15">
        <v>87</v>
      </c>
      <c r="AC71" s="15">
        <v>89</v>
      </c>
      <c r="AD71" s="15">
        <v>87</v>
      </c>
      <c r="AE71" s="15">
        <v>90</v>
      </c>
      <c r="AF71" s="15">
        <f t="shared" si="23"/>
        <v>353</v>
      </c>
      <c r="AG71" s="15">
        <v>86</v>
      </c>
      <c r="AH71" s="15">
        <v>87</v>
      </c>
      <c r="AI71" s="15">
        <v>93</v>
      </c>
      <c r="AJ71" s="15">
        <v>92</v>
      </c>
      <c r="AK71" s="15">
        <f t="shared" si="24"/>
        <v>358</v>
      </c>
      <c r="AL71" s="15">
        <f t="shared" si="25"/>
        <v>1102</v>
      </c>
      <c r="AM71" s="15">
        <f t="shared" si="26"/>
        <v>2186</v>
      </c>
      <c r="AN71" s="1"/>
      <c r="AO71" s="1"/>
    </row>
    <row r="72" spans="1:41" x14ac:dyDescent="0.35">
      <c r="A72" s="15">
        <v>47</v>
      </c>
      <c r="B72" s="11">
        <v>152</v>
      </c>
      <c r="C72" s="12" t="s">
        <v>244</v>
      </c>
      <c r="D72" s="12" t="s">
        <v>245</v>
      </c>
      <c r="E72" s="11" t="s">
        <v>37</v>
      </c>
      <c r="F72" s="11" t="s">
        <v>56</v>
      </c>
      <c r="G72" s="15">
        <v>96</v>
      </c>
      <c r="H72" s="15">
        <v>96</v>
      </c>
      <c r="I72" s="15">
        <v>95</v>
      </c>
      <c r="J72" s="15">
        <v>91</v>
      </c>
      <c r="K72" s="15">
        <f t="shared" si="19"/>
        <v>378</v>
      </c>
      <c r="L72" s="15">
        <v>90</v>
      </c>
      <c r="M72" s="15">
        <v>80</v>
      </c>
      <c r="N72" s="15">
        <v>84</v>
      </c>
      <c r="O72" s="15">
        <v>87</v>
      </c>
      <c r="P72" s="15">
        <f t="shared" si="20"/>
        <v>341</v>
      </c>
      <c r="Q72" s="15">
        <v>89</v>
      </c>
      <c r="R72" s="15">
        <v>93</v>
      </c>
      <c r="S72" s="15">
        <v>90</v>
      </c>
      <c r="T72" s="15">
        <v>91</v>
      </c>
      <c r="U72" s="15">
        <f t="shared" si="21"/>
        <v>363</v>
      </c>
      <c r="V72" s="15">
        <v>1082</v>
      </c>
      <c r="W72" s="15">
        <v>99</v>
      </c>
      <c r="X72" s="15">
        <v>97</v>
      </c>
      <c r="Y72" s="15">
        <v>98</v>
      </c>
      <c r="Z72" s="15">
        <v>98</v>
      </c>
      <c r="AA72" s="15">
        <f t="shared" si="22"/>
        <v>392</v>
      </c>
      <c r="AB72" s="15">
        <v>86</v>
      </c>
      <c r="AC72" s="15">
        <v>90</v>
      </c>
      <c r="AD72" s="15">
        <v>88</v>
      </c>
      <c r="AE72" s="15">
        <v>87</v>
      </c>
      <c r="AF72" s="15">
        <f t="shared" si="23"/>
        <v>351</v>
      </c>
      <c r="AG72" s="15">
        <v>90</v>
      </c>
      <c r="AH72" s="15">
        <v>93</v>
      </c>
      <c r="AI72" s="15">
        <v>83</v>
      </c>
      <c r="AJ72" s="15">
        <v>93</v>
      </c>
      <c r="AK72" s="15">
        <f t="shared" si="24"/>
        <v>359</v>
      </c>
      <c r="AL72" s="15">
        <f t="shared" si="25"/>
        <v>1102</v>
      </c>
      <c r="AM72" s="15">
        <f t="shared" si="26"/>
        <v>2184</v>
      </c>
      <c r="AN72" s="1"/>
      <c r="AO72" s="1"/>
    </row>
    <row r="73" spans="1:41" x14ac:dyDescent="0.35">
      <c r="A73" s="15">
        <v>48</v>
      </c>
      <c r="B73" s="11">
        <v>81</v>
      </c>
      <c r="C73" s="12" t="s">
        <v>251</v>
      </c>
      <c r="D73" s="12" t="s">
        <v>252</v>
      </c>
      <c r="E73" s="11" t="s">
        <v>253</v>
      </c>
      <c r="F73" s="11" t="s">
        <v>38</v>
      </c>
      <c r="G73" s="15">
        <v>91</v>
      </c>
      <c r="H73" s="15">
        <v>90</v>
      </c>
      <c r="I73" s="15">
        <v>93</v>
      </c>
      <c r="J73" s="15">
        <v>94</v>
      </c>
      <c r="K73" s="15">
        <f t="shared" si="19"/>
        <v>368</v>
      </c>
      <c r="L73" s="15">
        <v>88</v>
      </c>
      <c r="M73" s="15">
        <v>84</v>
      </c>
      <c r="N73" s="15">
        <v>84</v>
      </c>
      <c r="O73" s="15">
        <v>88</v>
      </c>
      <c r="P73" s="15">
        <f t="shared" si="20"/>
        <v>344</v>
      </c>
      <c r="Q73" s="15">
        <v>93</v>
      </c>
      <c r="R73" s="15">
        <v>92</v>
      </c>
      <c r="S73" s="15">
        <v>87</v>
      </c>
      <c r="T73" s="15">
        <v>89</v>
      </c>
      <c r="U73" s="15">
        <f t="shared" si="21"/>
        <v>361</v>
      </c>
      <c r="V73" s="15">
        <v>1073</v>
      </c>
      <c r="W73" s="15">
        <v>94</v>
      </c>
      <c r="X73" s="15">
        <v>96</v>
      </c>
      <c r="Y73" s="15">
        <v>97</v>
      </c>
      <c r="Z73" s="15">
        <v>98</v>
      </c>
      <c r="AA73" s="15">
        <f t="shared" si="22"/>
        <v>385</v>
      </c>
      <c r="AB73" s="15">
        <v>82</v>
      </c>
      <c r="AC73" s="15">
        <v>85</v>
      </c>
      <c r="AD73" s="15">
        <v>91</v>
      </c>
      <c r="AE73" s="15">
        <v>88</v>
      </c>
      <c r="AF73" s="15">
        <f t="shared" si="23"/>
        <v>346</v>
      </c>
      <c r="AG73" s="15">
        <v>90</v>
      </c>
      <c r="AH73" s="15">
        <v>93</v>
      </c>
      <c r="AI73" s="15">
        <v>96</v>
      </c>
      <c r="AJ73" s="15">
        <v>92</v>
      </c>
      <c r="AK73" s="15">
        <f t="shared" si="24"/>
        <v>371</v>
      </c>
      <c r="AL73" s="15">
        <f t="shared" si="25"/>
        <v>1102</v>
      </c>
      <c r="AM73" s="15">
        <f t="shared" si="26"/>
        <v>2175</v>
      </c>
      <c r="AN73" s="1"/>
      <c r="AO73" s="1"/>
    </row>
    <row r="74" spans="1:41" x14ac:dyDescent="0.35">
      <c r="A74" s="15">
        <v>49</v>
      </c>
      <c r="B74" s="11">
        <v>127</v>
      </c>
      <c r="C74" s="12" t="s">
        <v>225</v>
      </c>
      <c r="D74" s="12" t="s">
        <v>226</v>
      </c>
      <c r="E74" s="11" t="s">
        <v>33</v>
      </c>
      <c r="F74" s="11" t="s">
        <v>56</v>
      </c>
      <c r="G74" s="15">
        <v>96</v>
      </c>
      <c r="H74" s="15">
        <v>94</v>
      </c>
      <c r="I74" s="15">
        <v>93</v>
      </c>
      <c r="J74" s="15">
        <v>94</v>
      </c>
      <c r="K74" s="15">
        <f t="shared" si="19"/>
        <v>377</v>
      </c>
      <c r="L74" s="15">
        <v>87</v>
      </c>
      <c r="M74" s="15">
        <v>89</v>
      </c>
      <c r="N74" s="15">
        <v>87</v>
      </c>
      <c r="O74" s="15">
        <v>83</v>
      </c>
      <c r="P74" s="15">
        <f t="shared" si="20"/>
        <v>346</v>
      </c>
      <c r="Q74" s="15">
        <v>89</v>
      </c>
      <c r="R74" s="15">
        <v>91</v>
      </c>
      <c r="S74" s="15">
        <v>88</v>
      </c>
      <c r="T74" s="15">
        <v>88</v>
      </c>
      <c r="U74" s="15">
        <f t="shared" si="21"/>
        <v>356</v>
      </c>
      <c r="V74" s="15">
        <v>1079</v>
      </c>
      <c r="W74" s="15">
        <v>95</v>
      </c>
      <c r="X74" s="15">
        <v>96</v>
      </c>
      <c r="Y74" s="15">
        <v>95</v>
      </c>
      <c r="Z74" s="15">
        <v>97</v>
      </c>
      <c r="AA74" s="15">
        <f t="shared" si="22"/>
        <v>383</v>
      </c>
      <c r="AB74" s="15">
        <v>78</v>
      </c>
      <c r="AC74" s="15">
        <v>86</v>
      </c>
      <c r="AD74" s="15">
        <v>89</v>
      </c>
      <c r="AE74" s="15">
        <v>83</v>
      </c>
      <c r="AF74" s="15">
        <f t="shared" si="23"/>
        <v>336</v>
      </c>
      <c r="AG74" s="15">
        <v>90</v>
      </c>
      <c r="AH74" s="15">
        <v>88</v>
      </c>
      <c r="AI74" s="15">
        <v>91</v>
      </c>
      <c r="AJ74" s="15">
        <v>90</v>
      </c>
      <c r="AK74" s="15">
        <f t="shared" si="24"/>
        <v>359</v>
      </c>
      <c r="AL74" s="15">
        <f t="shared" si="25"/>
        <v>1078</v>
      </c>
      <c r="AM74" s="15">
        <f t="shared" si="26"/>
        <v>2157</v>
      </c>
      <c r="AN74" s="1"/>
      <c r="AO74" s="1"/>
    </row>
    <row r="75" spans="1:41" x14ac:dyDescent="0.35">
      <c r="A75" s="15">
        <v>50</v>
      </c>
      <c r="B75" s="11">
        <v>162</v>
      </c>
      <c r="C75" s="12" t="s">
        <v>234</v>
      </c>
      <c r="D75" s="12" t="s">
        <v>153</v>
      </c>
      <c r="E75" s="11" t="s">
        <v>37</v>
      </c>
      <c r="F75" s="11" t="s">
        <v>38</v>
      </c>
      <c r="G75" s="15">
        <v>97</v>
      </c>
      <c r="H75" s="15">
        <v>95</v>
      </c>
      <c r="I75" s="15">
        <v>95</v>
      </c>
      <c r="J75" s="15">
        <v>93</v>
      </c>
      <c r="K75" s="15">
        <f t="shared" si="19"/>
        <v>380</v>
      </c>
      <c r="L75" s="15">
        <v>91</v>
      </c>
      <c r="M75" s="15">
        <v>87</v>
      </c>
      <c r="N75" s="15">
        <v>85</v>
      </c>
      <c r="O75" s="15">
        <v>86</v>
      </c>
      <c r="P75" s="15">
        <f t="shared" si="20"/>
        <v>349</v>
      </c>
      <c r="Q75" s="15">
        <v>85</v>
      </c>
      <c r="R75" s="15">
        <v>90</v>
      </c>
      <c r="S75" s="15">
        <v>88</v>
      </c>
      <c r="T75" s="15">
        <v>89</v>
      </c>
      <c r="U75" s="15">
        <f t="shared" si="21"/>
        <v>352</v>
      </c>
      <c r="V75" s="15">
        <v>1081</v>
      </c>
      <c r="W75" s="15">
        <v>95</v>
      </c>
      <c r="X75" s="15">
        <v>91</v>
      </c>
      <c r="Y75" s="15">
        <v>93</v>
      </c>
      <c r="Z75" s="15">
        <v>97</v>
      </c>
      <c r="AA75" s="15">
        <f t="shared" si="22"/>
        <v>376</v>
      </c>
      <c r="AB75" s="15">
        <v>87</v>
      </c>
      <c r="AC75" s="15">
        <v>90</v>
      </c>
      <c r="AD75" s="15">
        <v>87</v>
      </c>
      <c r="AE75" s="15">
        <v>85</v>
      </c>
      <c r="AF75" s="15">
        <f t="shared" si="23"/>
        <v>349</v>
      </c>
      <c r="AG75" s="15">
        <v>86</v>
      </c>
      <c r="AH75" s="15">
        <v>88</v>
      </c>
      <c r="AI75" s="15">
        <v>89</v>
      </c>
      <c r="AJ75" s="15">
        <v>83</v>
      </c>
      <c r="AK75" s="15">
        <f t="shared" si="24"/>
        <v>346</v>
      </c>
      <c r="AL75" s="15">
        <f t="shared" si="25"/>
        <v>1071</v>
      </c>
      <c r="AM75" s="15">
        <f t="shared" si="26"/>
        <v>2152</v>
      </c>
      <c r="AN75" s="1"/>
      <c r="AO75" s="1"/>
    </row>
    <row r="76" spans="1:41" x14ac:dyDescent="0.35">
      <c r="A76" s="15">
        <v>51</v>
      </c>
      <c r="B76" s="11">
        <v>254</v>
      </c>
      <c r="C76" s="12" t="s">
        <v>254</v>
      </c>
      <c r="D76" s="12" t="s">
        <v>255</v>
      </c>
      <c r="E76" s="11" t="s">
        <v>26</v>
      </c>
      <c r="F76" s="15" t="s">
        <v>38</v>
      </c>
      <c r="G76" s="15">
        <v>88</v>
      </c>
      <c r="H76" s="15">
        <v>92</v>
      </c>
      <c r="I76" s="15">
        <v>88</v>
      </c>
      <c r="J76" s="15">
        <v>88</v>
      </c>
      <c r="K76" s="15">
        <f t="shared" si="19"/>
        <v>356</v>
      </c>
      <c r="L76" s="15">
        <v>90</v>
      </c>
      <c r="M76" s="15">
        <v>88</v>
      </c>
      <c r="N76" s="15">
        <v>85</v>
      </c>
      <c r="O76" s="15">
        <v>90</v>
      </c>
      <c r="P76" s="15">
        <f t="shared" si="20"/>
        <v>353</v>
      </c>
      <c r="Q76" s="15">
        <v>91</v>
      </c>
      <c r="R76" s="15">
        <v>75</v>
      </c>
      <c r="S76" s="15">
        <v>92</v>
      </c>
      <c r="T76" s="15">
        <v>87</v>
      </c>
      <c r="U76" s="15">
        <f t="shared" si="21"/>
        <v>345</v>
      </c>
      <c r="V76" s="15">
        <v>1054</v>
      </c>
      <c r="W76" s="15">
        <v>89</v>
      </c>
      <c r="X76" s="15">
        <v>95</v>
      </c>
      <c r="Y76" s="15">
        <v>91</v>
      </c>
      <c r="Z76" s="15">
        <v>95</v>
      </c>
      <c r="AA76" s="15">
        <f t="shared" si="22"/>
        <v>370</v>
      </c>
      <c r="AB76" s="15">
        <v>94</v>
      </c>
      <c r="AC76" s="15">
        <v>92</v>
      </c>
      <c r="AD76" s="15">
        <v>91</v>
      </c>
      <c r="AE76" s="15">
        <v>83</v>
      </c>
      <c r="AF76" s="15">
        <f t="shared" si="23"/>
        <v>360</v>
      </c>
      <c r="AG76" s="15">
        <v>88</v>
      </c>
      <c r="AH76" s="15">
        <v>88</v>
      </c>
      <c r="AI76" s="15">
        <v>93</v>
      </c>
      <c r="AJ76" s="15">
        <v>88</v>
      </c>
      <c r="AK76" s="15">
        <f t="shared" si="24"/>
        <v>357</v>
      </c>
      <c r="AL76" s="15">
        <f t="shared" si="25"/>
        <v>1087</v>
      </c>
      <c r="AM76" s="15">
        <f t="shared" si="26"/>
        <v>2141</v>
      </c>
      <c r="AN76" s="1"/>
      <c r="AO76" s="1"/>
    </row>
    <row r="77" spans="1:41" x14ac:dyDescent="0.35">
      <c r="A77" s="15">
        <v>52</v>
      </c>
      <c r="B77" s="11">
        <v>17</v>
      </c>
      <c r="C77" s="12" t="s">
        <v>235</v>
      </c>
      <c r="D77" s="12" t="s">
        <v>236</v>
      </c>
      <c r="E77" s="11" t="s">
        <v>37</v>
      </c>
      <c r="F77" s="11" t="s">
        <v>34</v>
      </c>
      <c r="G77" s="15">
        <v>94</v>
      </c>
      <c r="H77" s="15">
        <v>94</v>
      </c>
      <c r="I77" s="15">
        <v>96</v>
      </c>
      <c r="J77" s="15">
        <v>98</v>
      </c>
      <c r="K77" s="15">
        <f t="shared" si="19"/>
        <v>382</v>
      </c>
      <c r="L77" s="15">
        <v>80</v>
      </c>
      <c r="M77" s="15">
        <v>76</v>
      </c>
      <c r="N77" s="15">
        <v>86</v>
      </c>
      <c r="O77" s="15">
        <v>82</v>
      </c>
      <c r="P77" s="15">
        <f t="shared" si="20"/>
        <v>324</v>
      </c>
      <c r="Q77" s="15">
        <v>93</v>
      </c>
      <c r="R77" s="15">
        <v>92</v>
      </c>
      <c r="S77" s="15">
        <v>92</v>
      </c>
      <c r="T77" s="15">
        <v>91</v>
      </c>
      <c r="U77" s="15">
        <f t="shared" si="21"/>
        <v>368</v>
      </c>
      <c r="V77" s="15">
        <v>1074</v>
      </c>
      <c r="W77" s="15">
        <v>95</v>
      </c>
      <c r="X77" s="15">
        <v>97</v>
      </c>
      <c r="Y77" s="15">
        <v>97</v>
      </c>
      <c r="Z77" s="15">
        <v>95</v>
      </c>
      <c r="AA77" s="15">
        <f t="shared" si="22"/>
        <v>384</v>
      </c>
      <c r="AB77" s="15">
        <v>76</v>
      </c>
      <c r="AC77" s="15">
        <v>88</v>
      </c>
      <c r="AD77" s="15">
        <v>78</v>
      </c>
      <c r="AE77" s="15">
        <v>80</v>
      </c>
      <c r="AF77" s="15">
        <f t="shared" si="23"/>
        <v>322</v>
      </c>
      <c r="AG77" s="15">
        <v>90</v>
      </c>
      <c r="AH77" s="15">
        <v>89</v>
      </c>
      <c r="AI77" s="15">
        <v>90</v>
      </c>
      <c r="AJ77" s="15">
        <v>90</v>
      </c>
      <c r="AK77" s="15">
        <f t="shared" si="24"/>
        <v>359</v>
      </c>
      <c r="AL77" s="15">
        <f t="shared" si="25"/>
        <v>1065</v>
      </c>
      <c r="AM77" s="15">
        <f t="shared" si="26"/>
        <v>2139</v>
      </c>
      <c r="AN77" s="1"/>
      <c r="AO77" s="1"/>
    </row>
    <row r="78" spans="1:41" x14ac:dyDescent="0.35">
      <c r="A78" s="15">
        <v>53</v>
      </c>
      <c r="B78" s="11">
        <v>21</v>
      </c>
      <c r="C78" s="12" t="s">
        <v>239</v>
      </c>
      <c r="D78" s="12" t="s">
        <v>240</v>
      </c>
      <c r="E78" s="11" t="s">
        <v>37</v>
      </c>
      <c r="F78" s="11" t="s">
        <v>221</v>
      </c>
      <c r="G78" s="15">
        <v>96</v>
      </c>
      <c r="H78" s="15">
        <v>96</v>
      </c>
      <c r="I78" s="15">
        <v>90</v>
      </c>
      <c r="J78" s="15">
        <v>91</v>
      </c>
      <c r="K78" s="15">
        <f t="shared" si="19"/>
        <v>373</v>
      </c>
      <c r="L78" s="15">
        <v>84</v>
      </c>
      <c r="M78" s="15">
        <v>75</v>
      </c>
      <c r="N78" s="15">
        <v>83</v>
      </c>
      <c r="O78" s="15">
        <v>85</v>
      </c>
      <c r="P78" s="15">
        <f t="shared" si="20"/>
        <v>327</v>
      </c>
      <c r="Q78" s="15">
        <v>88</v>
      </c>
      <c r="R78" s="15">
        <v>92</v>
      </c>
      <c r="S78" s="15">
        <v>92</v>
      </c>
      <c r="T78" s="15">
        <v>90</v>
      </c>
      <c r="U78" s="15">
        <f t="shared" si="21"/>
        <v>362</v>
      </c>
      <c r="V78" s="15">
        <v>1062</v>
      </c>
      <c r="W78" s="15">
        <v>94</v>
      </c>
      <c r="X78" s="15">
        <v>95</v>
      </c>
      <c r="Y78" s="15">
        <v>96</v>
      </c>
      <c r="Z78" s="15">
        <v>98</v>
      </c>
      <c r="AA78" s="15">
        <f t="shared" si="22"/>
        <v>383</v>
      </c>
      <c r="AB78" s="15">
        <v>77</v>
      </c>
      <c r="AC78" s="15">
        <v>78</v>
      </c>
      <c r="AD78" s="15">
        <v>87</v>
      </c>
      <c r="AE78" s="15">
        <v>81</v>
      </c>
      <c r="AF78" s="15">
        <f t="shared" si="23"/>
        <v>323</v>
      </c>
      <c r="AG78" s="15">
        <v>83</v>
      </c>
      <c r="AH78" s="15">
        <v>92</v>
      </c>
      <c r="AI78" s="15">
        <v>94</v>
      </c>
      <c r="AJ78" s="15">
        <v>92</v>
      </c>
      <c r="AK78" s="15">
        <f t="shared" si="24"/>
        <v>361</v>
      </c>
      <c r="AL78" s="15">
        <f t="shared" si="25"/>
        <v>1067</v>
      </c>
      <c r="AM78" s="15">
        <f t="shared" si="26"/>
        <v>2129</v>
      </c>
      <c r="AN78" s="1"/>
      <c r="AO78" s="1"/>
    </row>
    <row r="79" spans="1:41" x14ac:dyDescent="0.35">
      <c r="A79" s="15">
        <v>54</v>
      </c>
      <c r="B79" s="11">
        <v>129</v>
      </c>
      <c r="C79" s="12" t="s">
        <v>227</v>
      </c>
      <c r="D79" s="12" t="s">
        <v>228</v>
      </c>
      <c r="E79" s="11" t="s">
        <v>37</v>
      </c>
      <c r="F79" s="11" t="s">
        <v>56</v>
      </c>
      <c r="G79" s="15">
        <v>95</v>
      </c>
      <c r="H79" s="15">
        <v>92</v>
      </c>
      <c r="I79" s="15">
        <v>91</v>
      </c>
      <c r="J79" s="15">
        <v>94</v>
      </c>
      <c r="K79" s="15">
        <f t="shared" si="19"/>
        <v>372</v>
      </c>
      <c r="L79" s="15">
        <v>84</v>
      </c>
      <c r="M79" s="15">
        <v>91</v>
      </c>
      <c r="N79" s="15">
        <v>84</v>
      </c>
      <c r="O79" s="15">
        <v>81</v>
      </c>
      <c r="P79" s="15">
        <f t="shared" si="20"/>
        <v>340</v>
      </c>
      <c r="Q79" s="15">
        <v>84</v>
      </c>
      <c r="R79" s="15">
        <v>92</v>
      </c>
      <c r="S79" s="15">
        <v>93</v>
      </c>
      <c r="T79" s="15">
        <v>87</v>
      </c>
      <c r="U79" s="15">
        <f t="shared" si="21"/>
        <v>356</v>
      </c>
      <c r="V79" s="15">
        <v>1068</v>
      </c>
      <c r="W79" s="15">
        <v>89</v>
      </c>
      <c r="X79" s="15">
        <v>89</v>
      </c>
      <c r="Y79" s="15">
        <v>91</v>
      </c>
      <c r="Z79" s="15">
        <v>93</v>
      </c>
      <c r="AA79" s="15">
        <f t="shared" si="22"/>
        <v>362</v>
      </c>
      <c r="AB79" s="15">
        <v>76</v>
      </c>
      <c r="AC79" s="15">
        <v>73</v>
      </c>
      <c r="AD79" s="15">
        <v>82</v>
      </c>
      <c r="AE79" s="15">
        <v>84</v>
      </c>
      <c r="AF79" s="15">
        <f t="shared" si="23"/>
        <v>315</v>
      </c>
      <c r="AG79" s="15">
        <v>86</v>
      </c>
      <c r="AH79" s="15">
        <v>91</v>
      </c>
      <c r="AI79" s="15">
        <v>90</v>
      </c>
      <c r="AJ79" s="15">
        <v>92</v>
      </c>
      <c r="AK79" s="15">
        <f t="shared" si="24"/>
        <v>359</v>
      </c>
      <c r="AL79" s="15">
        <f t="shared" si="25"/>
        <v>1036</v>
      </c>
      <c r="AM79" s="15">
        <f t="shared" si="26"/>
        <v>2104</v>
      </c>
      <c r="AN79" s="1"/>
      <c r="AO79" s="1"/>
    </row>
    <row r="80" spans="1:41" x14ac:dyDescent="0.35">
      <c r="A80" s="15">
        <v>55</v>
      </c>
      <c r="B80" s="11">
        <v>33</v>
      </c>
      <c r="C80" s="12" t="s">
        <v>229</v>
      </c>
      <c r="D80" s="12" t="s">
        <v>230</v>
      </c>
      <c r="E80" s="11" t="s">
        <v>37</v>
      </c>
      <c r="F80" s="11" t="s">
        <v>27</v>
      </c>
      <c r="G80" s="15">
        <v>90</v>
      </c>
      <c r="H80" s="15">
        <v>96</v>
      </c>
      <c r="I80" s="15">
        <v>91</v>
      </c>
      <c r="J80" s="15">
        <v>92</v>
      </c>
      <c r="K80" s="15">
        <f t="shared" si="19"/>
        <v>369</v>
      </c>
      <c r="L80" s="15">
        <v>75</v>
      </c>
      <c r="M80" s="15">
        <v>89</v>
      </c>
      <c r="N80" s="15">
        <v>81</v>
      </c>
      <c r="O80" s="15">
        <v>82</v>
      </c>
      <c r="P80" s="15">
        <f t="shared" si="20"/>
        <v>327</v>
      </c>
      <c r="Q80" s="15">
        <v>91</v>
      </c>
      <c r="R80" s="15">
        <v>97</v>
      </c>
      <c r="S80" s="15">
        <v>92</v>
      </c>
      <c r="T80" s="15">
        <v>92</v>
      </c>
      <c r="U80" s="15">
        <f t="shared" si="21"/>
        <v>372</v>
      </c>
      <c r="V80" s="15">
        <v>1068</v>
      </c>
      <c r="W80" s="15">
        <v>91</v>
      </c>
      <c r="X80" s="15">
        <v>94</v>
      </c>
      <c r="Y80" s="15">
        <v>94</v>
      </c>
      <c r="Z80" s="15">
        <v>91</v>
      </c>
      <c r="AA80" s="15">
        <f t="shared" si="22"/>
        <v>370</v>
      </c>
      <c r="AB80" s="15">
        <v>70</v>
      </c>
      <c r="AC80" s="15">
        <v>79</v>
      </c>
      <c r="AD80" s="15">
        <v>80</v>
      </c>
      <c r="AE80" s="15">
        <v>75</v>
      </c>
      <c r="AF80" s="15">
        <f t="shared" si="23"/>
        <v>304</v>
      </c>
      <c r="AG80" s="15">
        <v>94</v>
      </c>
      <c r="AH80" s="15">
        <v>86</v>
      </c>
      <c r="AI80" s="15">
        <v>88</v>
      </c>
      <c r="AJ80" s="15">
        <v>90</v>
      </c>
      <c r="AK80" s="15">
        <f t="shared" si="24"/>
        <v>358</v>
      </c>
      <c r="AL80" s="15">
        <f t="shared" si="25"/>
        <v>1032</v>
      </c>
      <c r="AM80" s="15">
        <f t="shared" si="26"/>
        <v>2100</v>
      </c>
      <c r="AN80" s="1"/>
      <c r="AO80" s="1"/>
    </row>
    <row r="81" spans="1:41" x14ac:dyDescent="0.35">
      <c r="A81" s="15">
        <v>56</v>
      </c>
      <c r="B81" s="11">
        <v>95</v>
      </c>
      <c r="C81" s="12" t="s">
        <v>237</v>
      </c>
      <c r="D81" s="12" t="s">
        <v>238</v>
      </c>
      <c r="E81" s="11" t="s">
        <v>26</v>
      </c>
      <c r="F81" s="11" t="s">
        <v>27</v>
      </c>
      <c r="G81" s="15">
        <v>92</v>
      </c>
      <c r="H81" s="15">
        <v>91</v>
      </c>
      <c r="I81" s="15">
        <v>92</v>
      </c>
      <c r="J81" s="15">
        <v>90</v>
      </c>
      <c r="K81" s="15">
        <f t="shared" si="19"/>
        <v>365</v>
      </c>
      <c r="L81" s="15">
        <v>81</v>
      </c>
      <c r="M81" s="15">
        <v>83</v>
      </c>
      <c r="N81" s="15">
        <v>86</v>
      </c>
      <c r="O81" s="15">
        <v>82</v>
      </c>
      <c r="P81" s="15">
        <f t="shared" si="20"/>
        <v>332</v>
      </c>
      <c r="Q81" s="15">
        <v>82</v>
      </c>
      <c r="R81" s="15">
        <v>81</v>
      </c>
      <c r="S81" s="15">
        <v>83</v>
      </c>
      <c r="T81" s="15">
        <v>85</v>
      </c>
      <c r="U81" s="15">
        <f t="shared" si="21"/>
        <v>331</v>
      </c>
      <c r="V81" s="15">
        <v>1028</v>
      </c>
      <c r="W81" s="15">
        <v>94</v>
      </c>
      <c r="X81" s="15">
        <v>94</v>
      </c>
      <c r="Y81" s="15">
        <v>87</v>
      </c>
      <c r="Z81" s="15">
        <v>92</v>
      </c>
      <c r="AA81" s="15">
        <f t="shared" si="22"/>
        <v>367</v>
      </c>
      <c r="AB81" s="15">
        <v>82</v>
      </c>
      <c r="AC81" s="15">
        <v>86</v>
      </c>
      <c r="AD81" s="15">
        <v>77</v>
      </c>
      <c r="AE81" s="15">
        <v>92</v>
      </c>
      <c r="AF81" s="15">
        <f t="shared" si="23"/>
        <v>337</v>
      </c>
      <c r="AG81" s="15">
        <v>88</v>
      </c>
      <c r="AH81" s="15">
        <v>99</v>
      </c>
      <c r="AI81" s="15">
        <v>78</v>
      </c>
      <c r="AJ81" s="15">
        <v>86</v>
      </c>
      <c r="AK81" s="15">
        <f t="shared" si="24"/>
        <v>351</v>
      </c>
      <c r="AL81" s="15">
        <f t="shared" si="25"/>
        <v>1055</v>
      </c>
      <c r="AM81" s="15">
        <f t="shared" si="26"/>
        <v>2083</v>
      </c>
      <c r="AN81" s="1"/>
      <c r="AO81" s="1"/>
    </row>
    <row r="82" spans="1:41" x14ac:dyDescent="0.35">
      <c r="A82" s="15">
        <v>57</v>
      </c>
      <c r="B82" s="11">
        <v>89</v>
      </c>
      <c r="C82" s="12" t="s">
        <v>218</v>
      </c>
      <c r="D82" s="12" t="s">
        <v>186</v>
      </c>
      <c r="E82" s="11" t="s">
        <v>37</v>
      </c>
      <c r="F82" s="11" t="s">
        <v>34</v>
      </c>
      <c r="G82" s="15">
        <v>93</v>
      </c>
      <c r="H82" s="15">
        <v>94</v>
      </c>
      <c r="I82" s="15">
        <v>94</v>
      </c>
      <c r="J82" s="15">
        <v>93</v>
      </c>
      <c r="K82" s="15">
        <f t="shared" si="19"/>
        <v>374</v>
      </c>
      <c r="L82" s="15">
        <v>82</v>
      </c>
      <c r="M82" s="15">
        <v>78</v>
      </c>
      <c r="N82" s="15">
        <v>86</v>
      </c>
      <c r="O82" s="15">
        <v>77</v>
      </c>
      <c r="P82" s="15">
        <f t="shared" si="20"/>
        <v>323</v>
      </c>
      <c r="Q82" s="15">
        <v>83</v>
      </c>
      <c r="R82" s="15">
        <v>90</v>
      </c>
      <c r="S82" s="15">
        <v>84</v>
      </c>
      <c r="T82" s="15">
        <v>85</v>
      </c>
      <c r="U82" s="15">
        <f t="shared" si="21"/>
        <v>342</v>
      </c>
      <c r="V82" s="15">
        <v>1039</v>
      </c>
      <c r="W82" s="15">
        <v>95</v>
      </c>
      <c r="X82" s="15">
        <v>97</v>
      </c>
      <c r="Y82" s="15">
        <v>93</v>
      </c>
      <c r="Z82" s="15">
        <v>90</v>
      </c>
      <c r="AA82" s="15">
        <f t="shared" si="22"/>
        <v>375</v>
      </c>
      <c r="AB82" s="15">
        <v>76</v>
      </c>
      <c r="AC82" s="15">
        <v>78</v>
      </c>
      <c r="AD82" s="15">
        <v>82</v>
      </c>
      <c r="AE82" s="15">
        <v>82</v>
      </c>
      <c r="AF82" s="15">
        <f t="shared" si="23"/>
        <v>318</v>
      </c>
      <c r="AG82" s="15">
        <v>85</v>
      </c>
      <c r="AH82" s="15">
        <v>86</v>
      </c>
      <c r="AI82" s="15">
        <v>88</v>
      </c>
      <c r="AJ82" s="15">
        <v>87</v>
      </c>
      <c r="AK82" s="15">
        <f t="shared" si="24"/>
        <v>346</v>
      </c>
      <c r="AL82" s="15">
        <f t="shared" si="25"/>
        <v>1039</v>
      </c>
      <c r="AM82" s="15">
        <f t="shared" si="26"/>
        <v>2078</v>
      </c>
      <c r="AN82" s="1"/>
      <c r="AO82" s="1"/>
    </row>
    <row r="83" spans="1:41" x14ac:dyDescent="0.35">
      <c r="A83" s="15">
        <v>58</v>
      </c>
      <c r="B83" s="11">
        <v>29</v>
      </c>
      <c r="C83" s="12" t="s">
        <v>222</v>
      </c>
      <c r="D83" s="12" t="s">
        <v>223</v>
      </c>
      <c r="E83" s="11" t="s">
        <v>37</v>
      </c>
      <c r="F83" s="11" t="s">
        <v>34</v>
      </c>
      <c r="G83" s="15">
        <v>96</v>
      </c>
      <c r="H83" s="15">
        <v>95</v>
      </c>
      <c r="I83" s="15">
        <v>94</v>
      </c>
      <c r="J83" s="15">
        <v>90</v>
      </c>
      <c r="K83" s="15">
        <f t="shared" si="19"/>
        <v>375</v>
      </c>
      <c r="L83" s="15">
        <v>83</v>
      </c>
      <c r="M83" s="15">
        <v>75</v>
      </c>
      <c r="N83" s="15">
        <v>79</v>
      </c>
      <c r="O83" s="15">
        <v>74</v>
      </c>
      <c r="P83" s="15">
        <f t="shared" si="20"/>
        <v>311</v>
      </c>
      <c r="Q83" s="15">
        <v>88</v>
      </c>
      <c r="R83" s="15">
        <v>85</v>
      </c>
      <c r="S83" s="15">
        <v>87</v>
      </c>
      <c r="T83" s="15">
        <v>88</v>
      </c>
      <c r="U83" s="15">
        <f t="shared" si="21"/>
        <v>348</v>
      </c>
      <c r="V83" s="15">
        <v>1034</v>
      </c>
      <c r="W83" s="15">
        <v>93</v>
      </c>
      <c r="X83" s="15">
        <v>94</v>
      </c>
      <c r="Y83" s="15">
        <v>98</v>
      </c>
      <c r="Z83" s="15">
        <v>93</v>
      </c>
      <c r="AA83" s="15">
        <f t="shared" si="22"/>
        <v>378</v>
      </c>
      <c r="AB83" s="15">
        <v>76</v>
      </c>
      <c r="AC83" s="15">
        <v>69</v>
      </c>
      <c r="AD83" s="15">
        <v>80</v>
      </c>
      <c r="AE83" s="15">
        <v>68</v>
      </c>
      <c r="AF83" s="15">
        <f t="shared" si="23"/>
        <v>293</v>
      </c>
      <c r="AG83" s="15">
        <v>86</v>
      </c>
      <c r="AH83" s="15">
        <v>83</v>
      </c>
      <c r="AI83" s="15">
        <v>82</v>
      </c>
      <c r="AJ83" s="15">
        <v>81</v>
      </c>
      <c r="AK83" s="15">
        <f t="shared" si="24"/>
        <v>332</v>
      </c>
      <c r="AL83" s="15">
        <f t="shared" si="25"/>
        <v>1003</v>
      </c>
      <c r="AM83" s="15">
        <f t="shared" si="26"/>
        <v>2037</v>
      </c>
      <c r="AN83" s="1"/>
      <c r="AO83" s="1"/>
    </row>
    <row r="84" spans="1:41" x14ac:dyDescent="0.35">
      <c r="A84" s="15">
        <v>59</v>
      </c>
      <c r="B84" s="11">
        <v>16</v>
      </c>
      <c r="C84" s="12" t="s">
        <v>231</v>
      </c>
      <c r="D84" s="12" t="s">
        <v>232</v>
      </c>
      <c r="E84" s="11"/>
      <c r="F84" s="11" t="s">
        <v>233</v>
      </c>
      <c r="G84" s="15">
        <v>92</v>
      </c>
      <c r="H84" s="15">
        <v>87</v>
      </c>
      <c r="I84" s="15">
        <v>91</v>
      </c>
      <c r="J84" s="15">
        <v>97</v>
      </c>
      <c r="K84" s="15">
        <f t="shared" si="19"/>
        <v>367</v>
      </c>
      <c r="L84" s="15">
        <v>74</v>
      </c>
      <c r="M84" s="15">
        <v>74</v>
      </c>
      <c r="N84" s="15">
        <v>80</v>
      </c>
      <c r="O84" s="15">
        <v>84</v>
      </c>
      <c r="P84" s="15">
        <f t="shared" si="20"/>
        <v>312</v>
      </c>
      <c r="Q84" s="15">
        <v>88</v>
      </c>
      <c r="R84" s="15">
        <v>85</v>
      </c>
      <c r="S84" s="15">
        <v>86</v>
      </c>
      <c r="T84" s="15">
        <v>79</v>
      </c>
      <c r="U84" s="15">
        <f t="shared" si="21"/>
        <v>338</v>
      </c>
      <c r="V84" s="15">
        <v>1017</v>
      </c>
      <c r="W84" s="15">
        <v>87</v>
      </c>
      <c r="X84" s="15">
        <v>92</v>
      </c>
      <c r="Y84" s="15">
        <v>94</v>
      </c>
      <c r="Z84" s="15">
        <v>89</v>
      </c>
      <c r="AA84" s="15">
        <f t="shared" si="22"/>
        <v>362</v>
      </c>
      <c r="AB84" s="15">
        <v>73</v>
      </c>
      <c r="AC84" s="15">
        <v>83</v>
      </c>
      <c r="AD84" s="15">
        <v>73</v>
      </c>
      <c r="AE84" s="15">
        <v>82</v>
      </c>
      <c r="AF84" s="15">
        <f t="shared" si="23"/>
        <v>311</v>
      </c>
      <c r="AG84" s="15">
        <v>79</v>
      </c>
      <c r="AH84" s="15">
        <v>79</v>
      </c>
      <c r="AI84" s="15">
        <v>84</v>
      </c>
      <c r="AJ84" s="15">
        <v>82</v>
      </c>
      <c r="AK84" s="15">
        <f t="shared" si="24"/>
        <v>324</v>
      </c>
      <c r="AL84" s="15">
        <f t="shared" si="25"/>
        <v>997</v>
      </c>
      <c r="AM84" s="15">
        <f t="shared" si="26"/>
        <v>2014</v>
      </c>
      <c r="AN84" s="1"/>
      <c r="AO84" s="1"/>
    </row>
    <row r="85" spans="1:41" x14ac:dyDescent="0.35">
      <c r="A85" s="15">
        <v>60</v>
      </c>
      <c r="B85" s="11">
        <v>233</v>
      </c>
      <c r="C85" s="12" t="s">
        <v>178</v>
      </c>
      <c r="D85" s="12" t="s">
        <v>167</v>
      </c>
      <c r="E85" s="11" t="s">
        <v>26</v>
      </c>
      <c r="F85" s="11" t="s">
        <v>27</v>
      </c>
      <c r="G85" s="15">
        <v>99</v>
      </c>
      <c r="H85" s="15">
        <v>98</v>
      </c>
      <c r="I85" s="15">
        <v>99</v>
      </c>
      <c r="J85" s="15">
        <v>96</v>
      </c>
      <c r="K85" s="15">
        <f t="shared" si="19"/>
        <v>392</v>
      </c>
      <c r="L85" s="15">
        <v>95</v>
      </c>
      <c r="M85" s="15">
        <v>89</v>
      </c>
      <c r="N85" s="15">
        <v>95</v>
      </c>
      <c r="O85" s="15">
        <v>95</v>
      </c>
      <c r="P85" s="15">
        <f t="shared" si="20"/>
        <v>374</v>
      </c>
      <c r="Q85" s="15">
        <v>94</v>
      </c>
      <c r="R85" s="15">
        <v>90</v>
      </c>
      <c r="S85" s="15">
        <v>93</v>
      </c>
      <c r="T85" s="15">
        <v>93</v>
      </c>
      <c r="U85" s="15">
        <f t="shared" si="21"/>
        <v>370</v>
      </c>
      <c r="V85" s="15">
        <f>SUM(U85,P85,K85)</f>
        <v>1136</v>
      </c>
      <c r="AL85" s="15" t="s">
        <v>288</v>
      </c>
      <c r="AM85" s="15">
        <v>1136</v>
      </c>
      <c r="AN85" s="1"/>
      <c r="AO85" s="1"/>
    </row>
    <row r="86" spans="1:41" x14ac:dyDescent="0.35">
      <c r="A86" s="15">
        <v>61</v>
      </c>
      <c r="B86" s="11">
        <v>35</v>
      </c>
      <c r="C86" s="12" t="s">
        <v>203</v>
      </c>
      <c r="D86" s="12" t="s">
        <v>204</v>
      </c>
      <c r="E86" s="11" t="s">
        <v>297</v>
      </c>
      <c r="F86" s="11" t="s">
        <v>27</v>
      </c>
      <c r="G86" s="15">
        <v>96</v>
      </c>
      <c r="H86" s="15">
        <v>92</v>
      </c>
      <c r="I86" s="15">
        <v>96</v>
      </c>
      <c r="J86" s="15">
        <v>97</v>
      </c>
      <c r="K86" s="15">
        <f t="shared" si="19"/>
        <v>381</v>
      </c>
      <c r="L86" s="15">
        <v>90</v>
      </c>
      <c r="M86" s="15">
        <v>92</v>
      </c>
      <c r="N86" s="15">
        <v>94</v>
      </c>
      <c r="O86" s="15">
        <v>95</v>
      </c>
      <c r="P86" s="15">
        <f t="shared" si="20"/>
        <v>371</v>
      </c>
      <c r="Q86" s="15">
        <v>88</v>
      </c>
      <c r="R86" s="15">
        <v>93</v>
      </c>
      <c r="S86" s="15">
        <v>91</v>
      </c>
      <c r="T86" s="15">
        <v>87</v>
      </c>
      <c r="U86" s="15">
        <f t="shared" si="21"/>
        <v>359</v>
      </c>
      <c r="V86" s="15">
        <f>SUM(U86,P86,K86)</f>
        <v>1111</v>
      </c>
      <c r="AL86" s="15" t="s">
        <v>288</v>
      </c>
      <c r="AM86" s="15">
        <v>1111</v>
      </c>
      <c r="AN86" s="1"/>
      <c r="AO86" s="1"/>
    </row>
    <row r="87" spans="1:41" x14ac:dyDescent="0.35">
      <c r="AN87" s="1"/>
      <c r="AO87" s="1"/>
    </row>
    <row r="88" spans="1:41" x14ac:dyDescent="0.35">
      <c r="AN88" s="1"/>
      <c r="AO88" s="1"/>
    </row>
    <row r="89" spans="1:41" x14ac:dyDescent="0.35">
      <c r="AN89" s="1"/>
      <c r="AO89" s="1"/>
    </row>
    <row r="90" spans="1:41" x14ac:dyDescent="0.35">
      <c r="AN90" s="1"/>
      <c r="AO90" s="1"/>
    </row>
    <row r="91" spans="1:41" x14ac:dyDescent="0.35">
      <c r="AN91" s="1"/>
      <c r="AO91" s="1"/>
    </row>
    <row r="92" spans="1:41" x14ac:dyDescent="0.35">
      <c r="AN92" s="1"/>
      <c r="AO92" s="1"/>
    </row>
    <row r="93" spans="1:41" x14ac:dyDescent="0.35">
      <c r="AN93" s="1"/>
      <c r="AO93" s="1"/>
    </row>
    <row r="94" spans="1:41" x14ac:dyDescent="0.35">
      <c r="AN94" s="1"/>
      <c r="AO94" s="1"/>
    </row>
    <row r="95" spans="1:41" x14ac:dyDescent="0.35">
      <c r="AM95" s="1"/>
      <c r="AN95" s="1"/>
      <c r="AO95" s="1"/>
    </row>
    <row r="96" spans="1:41" x14ac:dyDescent="0.35">
      <c r="AM96" s="1"/>
      <c r="AN96" s="1"/>
      <c r="AO96" s="1"/>
    </row>
    <row r="97" spans="1:56" x14ac:dyDescent="0.35">
      <c r="AM97" s="1"/>
      <c r="AN97" s="1"/>
      <c r="AO97" s="1"/>
    </row>
    <row r="98" spans="1:56" x14ac:dyDescent="0.35">
      <c r="AM98" s="1"/>
      <c r="AN98" s="1"/>
      <c r="AO98" s="1"/>
    </row>
    <row r="99" spans="1:56" x14ac:dyDescent="0.35">
      <c r="AM99" s="1"/>
      <c r="AN99" s="1"/>
      <c r="AO99" s="1"/>
    </row>
    <row r="100" spans="1:56" ht="18" x14ac:dyDescent="0.4">
      <c r="A100" s="2" t="s">
        <v>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13"/>
      <c r="AQ100" s="13"/>
    </row>
    <row r="101" spans="1:56" ht="18" x14ac:dyDescent="0.4">
      <c r="A101" s="2" t="s">
        <v>335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10"/>
      <c r="AQ101" s="10"/>
    </row>
    <row r="102" spans="1:56" s="27" customFormat="1" ht="10.5" x14ac:dyDescent="0.25">
      <c r="A102" s="24"/>
      <c r="B102" s="24"/>
      <c r="C102" s="24"/>
      <c r="D102" s="24"/>
      <c r="E102" s="24"/>
      <c r="F102" s="24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</row>
    <row r="103" spans="1:56" x14ac:dyDescent="0.35">
      <c r="A103" s="6" t="s">
        <v>3</v>
      </c>
      <c r="B103" s="6"/>
      <c r="C103" s="6"/>
      <c r="D103" s="6"/>
      <c r="E103" s="6" t="s">
        <v>351</v>
      </c>
      <c r="F103" s="6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22">
        <v>2412.6</v>
      </c>
      <c r="AP103" s="14"/>
      <c r="AQ103" s="14"/>
    </row>
    <row r="104" spans="1:56" x14ac:dyDescent="0.35">
      <c r="A104" s="6" t="s">
        <v>4</v>
      </c>
      <c r="B104" s="6"/>
      <c r="C104" s="6"/>
      <c r="D104" s="6"/>
      <c r="E104" s="6" t="s">
        <v>352</v>
      </c>
      <c r="F104" s="6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22">
        <v>2398</v>
      </c>
      <c r="AP104" s="14"/>
      <c r="AQ104" s="14"/>
    </row>
    <row r="105" spans="1:56" x14ac:dyDescent="0.35">
      <c r="A105" s="6" t="s">
        <v>5</v>
      </c>
      <c r="B105" s="6"/>
      <c r="C105" s="6"/>
      <c r="D105" s="6"/>
      <c r="E105" s="6" t="s">
        <v>353</v>
      </c>
      <c r="F105" s="6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22">
        <v>2385.6999999999998</v>
      </c>
      <c r="AP105" s="14"/>
      <c r="AQ105" s="14"/>
    </row>
    <row r="106" spans="1:56" s="27" customFormat="1" ht="10.5" x14ac:dyDescent="0.25">
      <c r="A106" s="24"/>
      <c r="B106" s="24"/>
      <c r="C106" s="24"/>
      <c r="D106" s="24"/>
      <c r="E106" s="24"/>
      <c r="F106" s="24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</row>
    <row r="107" spans="1:56" x14ac:dyDescent="0.35">
      <c r="A107" s="6" t="s">
        <v>18</v>
      </c>
      <c r="B107" s="6"/>
      <c r="C107" s="6"/>
      <c r="D107" s="6"/>
      <c r="E107" s="6" t="s">
        <v>350</v>
      </c>
      <c r="F107" s="6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>
        <v>2278</v>
      </c>
      <c r="AP107" s="14"/>
      <c r="AQ107" s="14"/>
    </row>
    <row r="108" spans="1:56" s="27" customFormat="1" ht="10.5" x14ac:dyDescent="0.25">
      <c r="A108" s="24"/>
      <c r="B108" s="24"/>
      <c r="C108" s="24"/>
      <c r="D108" s="24"/>
      <c r="E108" s="24"/>
      <c r="F108" s="24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</row>
    <row r="109" spans="1:56" x14ac:dyDescent="0.35">
      <c r="A109" s="7" t="s">
        <v>144</v>
      </c>
      <c r="B109" s="8" t="s">
        <v>19</v>
      </c>
      <c r="C109" s="9" t="s">
        <v>20</v>
      </c>
      <c r="D109" s="9" t="s">
        <v>21</v>
      </c>
      <c r="E109" s="8" t="s">
        <v>22</v>
      </c>
      <c r="F109" s="8" t="s">
        <v>23</v>
      </c>
      <c r="G109" s="14">
        <v>1</v>
      </c>
      <c r="H109" s="14">
        <v>2</v>
      </c>
      <c r="I109" s="14">
        <v>3</v>
      </c>
      <c r="J109" s="14">
        <v>4</v>
      </c>
      <c r="K109" s="14" t="s">
        <v>258</v>
      </c>
      <c r="L109" s="14">
        <v>1</v>
      </c>
      <c r="M109" s="14">
        <v>2</v>
      </c>
      <c r="N109" s="14">
        <v>3</v>
      </c>
      <c r="O109" s="14">
        <v>4</v>
      </c>
      <c r="P109" s="14" t="s">
        <v>259</v>
      </c>
      <c r="Q109" s="14">
        <v>1</v>
      </c>
      <c r="R109" s="14">
        <v>2</v>
      </c>
      <c r="S109" s="14">
        <v>3</v>
      </c>
      <c r="T109" s="14">
        <v>4</v>
      </c>
      <c r="U109" s="14" t="s">
        <v>260</v>
      </c>
      <c r="V109" s="14" t="s">
        <v>145</v>
      </c>
      <c r="W109" s="14">
        <v>1</v>
      </c>
      <c r="X109" s="14">
        <v>2</v>
      </c>
      <c r="Y109" s="14">
        <v>3</v>
      </c>
      <c r="Z109" s="14">
        <v>4</v>
      </c>
      <c r="AA109" s="14" t="s">
        <v>258</v>
      </c>
      <c r="AB109" s="14">
        <v>1</v>
      </c>
      <c r="AC109" s="14">
        <v>2</v>
      </c>
      <c r="AD109" s="14">
        <v>3</v>
      </c>
      <c r="AE109" s="14">
        <v>4</v>
      </c>
      <c r="AF109" s="14" t="s">
        <v>259</v>
      </c>
      <c r="AG109" s="14">
        <v>1</v>
      </c>
      <c r="AH109" s="14">
        <v>2</v>
      </c>
      <c r="AI109" s="14">
        <v>3</v>
      </c>
      <c r="AJ109" s="14">
        <v>4</v>
      </c>
      <c r="AK109" s="14" t="s">
        <v>260</v>
      </c>
      <c r="AL109" s="14" t="s">
        <v>145</v>
      </c>
      <c r="AM109" s="14" t="s">
        <v>150</v>
      </c>
      <c r="AN109" s="14" t="s">
        <v>147</v>
      </c>
      <c r="AO109" s="14" t="s">
        <v>148</v>
      </c>
    </row>
    <row r="110" spans="1:56" x14ac:dyDescent="0.35">
      <c r="A110" s="15">
        <v>1</v>
      </c>
      <c r="B110" s="11">
        <v>34</v>
      </c>
      <c r="C110" s="12" t="s">
        <v>169</v>
      </c>
      <c r="D110" s="12" t="s">
        <v>170</v>
      </c>
      <c r="E110" s="11" t="s">
        <v>297</v>
      </c>
      <c r="F110" s="11" t="s">
        <v>27</v>
      </c>
      <c r="G110" s="15">
        <v>99</v>
      </c>
      <c r="H110" s="15">
        <v>96</v>
      </c>
      <c r="I110" s="15">
        <v>97</v>
      </c>
      <c r="J110" s="15">
        <v>98</v>
      </c>
      <c r="K110" s="15">
        <f t="shared" ref="K110:K117" si="27">SUM(G110:J110)</f>
        <v>390</v>
      </c>
      <c r="L110" s="15">
        <v>96</v>
      </c>
      <c r="M110" s="15">
        <v>91</v>
      </c>
      <c r="N110" s="15">
        <v>94</v>
      </c>
      <c r="O110" s="15">
        <v>94</v>
      </c>
      <c r="P110" s="15">
        <f t="shared" ref="P110:P117" si="28">SUM(L110:O110)</f>
        <v>375</v>
      </c>
      <c r="Q110" s="15">
        <v>95</v>
      </c>
      <c r="R110" s="15">
        <v>98</v>
      </c>
      <c r="S110" s="15">
        <v>96</v>
      </c>
      <c r="T110" s="15">
        <v>97</v>
      </c>
      <c r="U110" s="15">
        <f t="shared" ref="U110:U117" si="29">SUM(Q110:T110)</f>
        <v>386</v>
      </c>
      <c r="V110" s="15">
        <f t="shared" ref="V110:V121" si="30">SUM(U110,P110,K110)</f>
        <v>1151</v>
      </c>
      <c r="W110" s="15">
        <v>98</v>
      </c>
      <c r="X110" s="15">
        <v>97</v>
      </c>
      <c r="Y110" s="15">
        <v>97</v>
      </c>
      <c r="Z110" s="15">
        <v>96</v>
      </c>
      <c r="AA110" s="15">
        <f t="shared" ref="AA110:AA117" si="31">SUM(W110:Z110)</f>
        <v>388</v>
      </c>
      <c r="AB110" s="15">
        <v>98</v>
      </c>
      <c r="AC110" s="15">
        <v>96</v>
      </c>
      <c r="AD110" s="15">
        <v>97</v>
      </c>
      <c r="AE110" s="15">
        <v>99</v>
      </c>
      <c r="AF110" s="15">
        <f t="shared" ref="AF110:AF117" si="32">SUM(AB110:AE110)</f>
        <v>390</v>
      </c>
      <c r="AG110" s="15">
        <v>97</v>
      </c>
      <c r="AH110" s="15">
        <v>96</v>
      </c>
      <c r="AI110" s="15">
        <v>97</v>
      </c>
      <c r="AJ110" s="15">
        <v>96</v>
      </c>
      <c r="AK110" s="15">
        <f t="shared" ref="AK110:AK117" si="33">SUM(AG110:AJ110)</f>
        <v>386</v>
      </c>
      <c r="AL110" s="15">
        <f t="shared" ref="AL110:AL117" si="34">SUM(AK110,AF110,AA110)</f>
        <v>1164</v>
      </c>
      <c r="AM110" s="15">
        <f t="shared" ref="AM110:AM117" si="35">SUM(V110+AL110)</f>
        <v>2315</v>
      </c>
      <c r="AN110" s="21">
        <v>97.6</v>
      </c>
      <c r="AO110" s="21">
        <f t="shared" ref="AO110:AO117" si="36">AN110+AM110</f>
        <v>2412.6</v>
      </c>
    </row>
    <row r="111" spans="1:56" x14ac:dyDescent="0.35">
      <c r="A111" s="15">
        <v>2</v>
      </c>
      <c r="B111" s="11">
        <v>36</v>
      </c>
      <c r="C111" s="12" t="s">
        <v>209</v>
      </c>
      <c r="D111" s="12" t="s">
        <v>210</v>
      </c>
      <c r="E111" s="11" t="s">
        <v>297</v>
      </c>
      <c r="F111" s="11" t="s">
        <v>27</v>
      </c>
      <c r="G111" s="15">
        <v>100</v>
      </c>
      <c r="H111" s="15">
        <v>98</v>
      </c>
      <c r="I111" s="15">
        <v>98</v>
      </c>
      <c r="J111" s="15">
        <v>100</v>
      </c>
      <c r="K111" s="15">
        <f t="shared" si="27"/>
        <v>396</v>
      </c>
      <c r="L111" s="15">
        <v>95</v>
      </c>
      <c r="M111" s="15">
        <v>93</v>
      </c>
      <c r="N111" s="15">
        <v>96</v>
      </c>
      <c r="O111" s="15">
        <v>91</v>
      </c>
      <c r="P111" s="15">
        <f t="shared" si="28"/>
        <v>375</v>
      </c>
      <c r="Q111" s="15">
        <v>99</v>
      </c>
      <c r="R111" s="15">
        <v>95</v>
      </c>
      <c r="S111" s="15">
        <v>97</v>
      </c>
      <c r="T111" s="15">
        <v>93</v>
      </c>
      <c r="U111" s="15">
        <f t="shared" si="29"/>
        <v>384</v>
      </c>
      <c r="V111" s="15">
        <f t="shared" si="30"/>
        <v>1155</v>
      </c>
      <c r="W111" s="15">
        <v>98</v>
      </c>
      <c r="X111" s="15">
        <v>99</v>
      </c>
      <c r="Y111" s="15">
        <v>99</v>
      </c>
      <c r="Z111" s="15">
        <v>98</v>
      </c>
      <c r="AA111" s="15">
        <f t="shared" si="31"/>
        <v>394</v>
      </c>
      <c r="AB111" s="15">
        <v>91</v>
      </c>
      <c r="AC111" s="15">
        <v>91</v>
      </c>
      <c r="AD111" s="15">
        <v>93</v>
      </c>
      <c r="AE111" s="15">
        <v>93</v>
      </c>
      <c r="AF111" s="15">
        <f t="shared" si="32"/>
        <v>368</v>
      </c>
      <c r="AG111" s="15">
        <v>94</v>
      </c>
      <c r="AH111" s="15">
        <v>98</v>
      </c>
      <c r="AI111" s="15">
        <v>93</v>
      </c>
      <c r="AJ111" s="15">
        <v>97</v>
      </c>
      <c r="AK111" s="15">
        <f t="shared" si="33"/>
        <v>382</v>
      </c>
      <c r="AL111" s="15">
        <f t="shared" si="34"/>
        <v>1144</v>
      </c>
      <c r="AM111" s="15">
        <f t="shared" si="35"/>
        <v>2299</v>
      </c>
      <c r="AN111" s="21">
        <v>99</v>
      </c>
      <c r="AO111" s="21">
        <f t="shared" si="36"/>
        <v>2398</v>
      </c>
    </row>
    <row r="112" spans="1:56" x14ac:dyDescent="0.35">
      <c r="A112" s="15">
        <v>3</v>
      </c>
      <c r="B112" s="11">
        <v>211</v>
      </c>
      <c r="C112" s="12" t="s">
        <v>175</v>
      </c>
      <c r="D112" s="12" t="s">
        <v>167</v>
      </c>
      <c r="E112" s="11" t="s">
        <v>26</v>
      </c>
      <c r="F112" s="11" t="s">
        <v>27</v>
      </c>
      <c r="G112" s="15">
        <v>95</v>
      </c>
      <c r="H112" s="15">
        <v>96</v>
      </c>
      <c r="I112" s="15">
        <v>98</v>
      </c>
      <c r="J112" s="15">
        <v>99</v>
      </c>
      <c r="K112" s="15">
        <f t="shared" si="27"/>
        <v>388</v>
      </c>
      <c r="L112" s="15">
        <v>96</v>
      </c>
      <c r="M112" s="15">
        <v>95</v>
      </c>
      <c r="N112" s="15">
        <v>95</v>
      </c>
      <c r="O112" s="15">
        <v>92</v>
      </c>
      <c r="P112" s="15">
        <f t="shared" si="28"/>
        <v>378</v>
      </c>
      <c r="Q112" s="15">
        <v>97</v>
      </c>
      <c r="R112" s="15">
        <v>97</v>
      </c>
      <c r="S112" s="15">
        <v>94</v>
      </c>
      <c r="T112" s="15">
        <v>93</v>
      </c>
      <c r="U112" s="15">
        <f t="shared" si="29"/>
        <v>381</v>
      </c>
      <c r="V112" s="15">
        <f t="shared" si="30"/>
        <v>1147</v>
      </c>
      <c r="W112" s="15">
        <v>100</v>
      </c>
      <c r="X112" s="15">
        <v>100</v>
      </c>
      <c r="Y112" s="15">
        <v>98</v>
      </c>
      <c r="Z112" s="15">
        <v>98</v>
      </c>
      <c r="AA112" s="15">
        <f t="shared" si="31"/>
        <v>396</v>
      </c>
      <c r="AB112" s="15">
        <v>96</v>
      </c>
      <c r="AC112" s="15">
        <v>95</v>
      </c>
      <c r="AD112" s="15">
        <v>95</v>
      </c>
      <c r="AE112" s="15">
        <v>93</v>
      </c>
      <c r="AF112" s="15">
        <f t="shared" si="32"/>
        <v>379</v>
      </c>
      <c r="AG112" s="15">
        <v>96</v>
      </c>
      <c r="AH112" s="15">
        <v>94</v>
      </c>
      <c r="AI112" s="15">
        <v>94</v>
      </c>
      <c r="AJ112" s="15">
        <v>92</v>
      </c>
      <c r="AK112" s="15">
        <f t="shared" si="33"/>
        <v>376</v>
      </c>
      <c r="AL112" s="15">
        <f t="shared" si="34"/>
        <v>1151</v>
      </c>
      <c r="AM112" s="15">
        <f t="shared" si="35"/>
        <v>2298</v>
      </c>
      <c r="AN112" s="21">
        <v>87.7</v>
      </c>
      <c r="AO112" s="21">
        <f t="shared" si="36"/>
        <v>2385.6999999999998</v>
      </c>
    </row>
    <row r="113" spans="1:41" x14ac:dyDescent="0.35">
      <c r="A113" s="15">
        <v>4</v>
      </c>
      <c r="B113" s="11">
        <v>208</v>
      </c>
      <c r="C113" s="12" t="s">
        <v>152</v>
      </c>
      <c r="D113" s="12" t="s">
        <v>153</v>
      </c>
      <c r="E113" s="11" t="s">
        <v>297</v>
      </c>
      <c r="F113" s="11" t="s">
        <v>27</v>
      </c>
      <c r="G113" s="15">
        <v>98</v>
      </c>
      <c r="H113" s="15">
        <v>98</v>
      </c>
      <c r="I113" s="15">
        <v>100</v>
      </c>
      <c r="J113" s="15">
        <v>95</v>
      </c>
      <c r="K113" s="15">
        <f t="shared" si="27"/>
        <v>391</v>
      </c>
      <c r="L113" s="15">
        <v>94</v>
      </c>
      <c r="M113" s="15">
        <v>93</v>
      </c>
      <c r="N113" s="15">
        <v>93</v>
      </c>
      <c r="O113" s="15">
        <v>96</v>
      </c>
      <c r="P113" s="15">
        <f t="shared" si="28"/>
        <v>376</v>
      </c>
      <c r="Q113" s="15">
        <v>92</v>
      </c>
      <c r="R113" s="15">
        <v>96</v>
      </c>
      <c r="S113" s="15">
        <v>94</v>
      </c>
      <c r="T113" s="15">
        <v>95</v>
      </c>
      <c r="U113" s="15">
        <f t="shared" si="29"/>
        <v>377</v>
      </c>
      <c r="V113" s="15">
        <f t="shared" si="30"/>
        <v>1144</v>
      </c>
      <c r="W113" s="15">
        <v>98</v>
      </c>
      <c r="X113" s="15">
        <v>100</v>
      </c>
      <c r="Y113" s="15">
        <v>98</v>
      </c>
      <c r="Z113" s="15">
        <v>97</v>
      </c>
      <c r="AA113" s="15">
        <f t="shared" si="31"/>
        <v>393</v>
      </c>
      <c r="AB113" s="15">
        <v>92</v>
      </c>
      <c r="AC113" s="15">
        <v>96</v>
      </c>
      <c r="AD113" s="15">
        <v>91</v>
      </c>
      <c r="AE113" s="15">
        <v>91</v>
      </c>
      <c r="AF113" s="15">
        <f t="shared" si="32"/>
        <v>370</v>
      </c>
      <c r="AG113" s="15">
        <v>95</v>
      </c>
      <c r="AH113" s="15">
        <v>93</v>
      </c>
      <c r="AI113" s="15">
        <v>97</v>
      </c>
      <c r="AJ113" s="15">
        <v>96</v>
      </c>
      <c r="AK113" s="15">
        <f t="shared" si="33"/>
        <v>381</v>
      </c>
      <c r="AL113" s="15">
        <f t="shared" si="34"/>
        <v>1144</v>
      </c>
      <c r="AM113" s="15">
        <f t="shared" si="35"/>
        <v>2288</v>
      </c>
      <c r="AN113" s="21">
        <v>93.7</v>
      </c>
      <c r="AO113" s="21">
        <f t="shared" si="36"/>
        <v>2381.6999999999998</v>
      </c>
    </row>
    <row r="114" spans="1:41" x14ac:dyDescent="0.35">
      <c r="A114" s="15">
        <v>5</v>
      </c>
      <c r="B114" s="11">
        <v>203</v>
      </c>
      <c r="C114" s="12" t="s">
        <v>176</v>
      </c>
      <c r="D114" s="12" t="s">
        <v>177</v>
      </c>
      <c r="E114" s="11" t="s">
        <v>297</v>
      </c>
      <c r="F114" s="11" t="s">
        <v>27</v>
      </c>
      <c r="G114" s="15">
        <v>97</v>
      </c>
      <c r="H114" s="15">
        <v>99</v>
      </c>
      <c r="I114" s="15">
        <v>100</v>
      </c>
      <c r="J114" s="15">
        <v>100</v>
      </c>
      <c r="K114" s="15">
        <f t="shared" si="27"/>
        <v>396</v>
      </c>
      <c r="L114" s="15">
        <v>91</v>
      </c>
      <c r="M114" s="15">
        <v>89</v>
      </c>
      <c r="N114" s="15">
        <v>95</v>
      </c>
      <c r="O114" s="15">
        <v>93</v>
      </c>
      <c r="P114" s="15">
        <f t="shared" si="28"/>
        <v>368</v>
      </c>
      <c r="Q114" s="15">
        <v>97</v>
      </c>
      <c r="R114" s="15">
        <v>94</v>
      </c>
      <c r="S114" s="15">
        <v>94</v>
      </c>
      <c r="T114" s="15">
        <v>97</v>
      </c>
      <c r="U114" s="15">
        <f t="shared" si="29"/>
        <v>382</v>
      </c>
      <c r="V114" s="15">
        <f t="shared" si="30"/>
        <v>1146</v>
      </c>
      <c r="W114" s="15">
        <v>98</v>
      </c>
      <c r="X114" s="15">
        <v>98</v>
      </c>
      <c r="Y114" s="15">
        <v>98</v>
      </c>
      <c r="Z114" s="15">
        <v>100</v>
      </c>
      <c r="AA114" s="15">
        <f t="shared" si="31"/>
        <v>394</v>
      </c>
      <c r="AB114" s="15">
        <v>93</v>
      </c>
      <c r="AC114" s="15">
        <v>91</v>
      </c>
      <c r="AD114" s="15">
        <v>92</v>
      </c>
      <c r="AE114" s="15">
        <v>90</v>
      </c>
      <c r="AF114" s="15">
        <f t="shared" si="32"/>
        <v>366</v>
      </c>
      <c r="AG114" s="15">
        <v>97</v>
      </c>
      <c r="AH114" s="15">
        <v>95</v>
      </c>
      <c r="AI114" s="15">
        <v>95</v>
      </c>
      <c r="AJ114" s="15">
        <v>95</v>
      </c>
      <c r="AK114" s="15">
        <f t="shared" si="33"/>
        <v>382</v>
      </c>
      <c r="AL114" s="15">
        <f t="shared" si="34"/>
        <v>1142</v>
      </c>
      <c r="AM114" s="15">
        <f t="shared" si="35"/>
        <v>2288</v>
      </c>
      <c r="AN114" s="21">
        <v>93.6</v>
      </c>
      <c r="AO114" s="21">
        <f t="shared" si="36"/>
        <v>2381.6</v>
      </c>
    </row>
    <row r="115" spans="1:41" x14ac:dyDescent="0.35">
      <c r="A115" s="15">
        <v>6</v>
      </c>
      <c r="B115" s="11">
        <v>78</v>
      </c>
      <c r="C115" s="12" t="s">
        <v>154</v>
      </c>
      <c r="D115" s="12" t="s">
        <v>155</v>
      </c>
      <c r="E115" s="11" t="s">
        <v>26</v>
      </c>
      <c r="F115" s="11" t="s">
        <v>27</v>
      </c>
      <c r="G115" s="15">
        <v>98</v>
      </c>
      <c r="H115" s="15">
        <v>98</v>
      </c>
      <c r="I115" s="15">
        <v>100</v>
      </c>
      <c r="J115" s="15">
        <v>99</v>
      </c>
      <c r="K115" s="15">
        <f t="shared" si="27"/>
        <v>395</v>
      </c>
      <c r="L115" s="15">
        <v>88</v>
      </c>
      <c r="M115" s="15">
        <v>90</v>
      </c>
      <c r="N115" s="15">
        <v>93</v>
      </c>
      <c r="O115" s="15">
        <v>94</v>
      </c>
      <c r="P115" s="15">
        <f t="shared" si="28"/>
        <v>365</v>
      </c>
      <c r="Q115" s="15">
        <v>94</v>
      </c>
      <c r="R115" s="15">
        <v>95</v>
      </c>
      <c r="S115" s="15">
        <v>96</v>
      </c>
      <c r="T115" s="15">
        <v>97</v>
      </c>
      <c r="U115" s="15">
        <f t="shared" si="29"/>
        <v>382</v>
      </c>
      <c r="V115" s="15">
        <f t="shared" si="30"/>
        <v>1142</v>
      </c>
      <c r="W115" s="15">
        <v>97</v>
      </c>
      <c r="X115" s="15">
        <v>100</v>
      </c>
      <c r="Y115" s="15">
        <v>100</v>
      </c>
      <c r="Z115" s="15">
        <v>98</v>
      </c>
      <c r="AA115" s="15">
        <f t="shared" si="31"/>
        <v>395</v>
      </c>
      <c r="AB115" s="15">
        <v>87</v>
      </c>
      <c r="AC115" s="15">
        <v>92</v>
      </c>
      <c r="AD115" s="15">
        <v>91</v>
      </c>
      <c r="AE115" s="15">
        <v>94</v>
      </c>
      <c r="AF115" s="15">
        <f t="shared" si="32"/>
        <v>364</v>
      </c>
      <c r="AG115" s="15">
        <v>97</v>
      </c>
      <c r="AH115" s="15">
        <v>98</v>
      </c>
      <c r="AI115" s="15">
        <v>94</v>
      </c>
      <c r="AJ115" s="15">
        <v>97</v>
      </c>
      <c r="AK115" s="15">
        <f t="shared" si="33"/>
        <v>386</v>
      </c>
      <c r="AL115" s="15">
        <f t="shared" si="34"/>
        <v>1145</v>
      </c>
      <c r="AM115" s="15">
        <f t="shared" si="35"/>
        <v>2287</v>
      </c>
      <c r="AN115" s="21">
        <v>90.3</v>
      </c>
      <c r="AO115" s="21">
        <f t="shared" si="36"/>
        <v>2377.3000000000002</v>
      </c>
    </row>
    <row r="116" spans="1:41" x14ac:dyDescent="0.35">
      <c r="A116" s="15">
        <v>7</v>
      </c>
      <c r="B116" s="11">
        <v>97</v>
      </c>
      <c r="C116" s="12" t="s">
        <v>205</v>
      </c>
      <c r="D116" s="12" t="s">
        <v>167</v>
      </c>
      <c r="E116" s="11" t="s">
        <v>297</v>
      </c>
      <c r="F116" s="11" t="s">
        <v>27</v>
      </c>
      <c r="G116" s="15">
        <v>96</v>
      </c>
      <c r="H116" s="15">
        <v>96</v>
      </c>
      <c r="I116" s="15">
        <v>99</v>
      </c>
      <c r="J116" s="15">
        <v>99</v>
      </c>
      <c r="K116" s="15">
        <f t="shared" si="27"/>
        <v>390</v>
      </c>
      <c r="L116" s="15">
        <v>94</v>
      </c>
      <c r="M116" s="15">
        <v>93</v>
      </c>
      <c r="N116" s="15">
        <v>93</v>
      </c>
      <c r="O116" s="15">
        <v>94</v>
      </c>
      <c r="P116" s="15">
        <f t="shared" si="28"/>
        <v>374</v>
      </c>
      <c r="Q116" s="15">
        <v>93</v>
      </c>
      <c r="R116" s="15">
        <v>96</v>
      </c>
      <c r="S116" s="15">
        <v>95</v>
      </c>
      <c r="T116" s="15">
        <v>94</v>
      </c>
      <c r="U116" s="15">
        <f t="shared" si="29"/>
        <v>378</v>
      </c>
      <c r="V116" s="15">
        <f t="shared" si="30"/>
        <v>1142</v>
      </c>
      <c r="W116" s="15">
        <v>93</v>
      </c>
      <c r="X116" s="15">
        <v>100</v>
      </c>
      <c r="Y116" s="15">
        <v>98</v>
      </c>
      <c r="Z116" s="15">
        <v>97</v>
      </c>
      <c r="AA116" s="15">
        <f t="shared" si="31"/>
        <v>388</v>
      </c>
      <c r="AB116" s="15">
        <v>94</v>
      </c>
      <c r="AC116" s="15">
        <v>91</v>
      </c>
      <c r="AD116" s="15">
        <v>97</v>
      </c>
      <c r="AE116" s="15">
        <v>94</v>
      </c>
      <c r="AF116" s="15">
        <f t="shared" si="32"/>
        <v>376</v>
      </c>
      <c r="AG116" s="15">
        <v>97</v>
      </c>
      <c r="AH116" s="15">
        <v>93</v>
      </c>
      <c r="AI116" s="15">
        <v>93</v>
      </c>
      <c r="AJ116" s="15">
        <v>93</v>
      </c>
      <c r="AK116" s="15">
        <f t="shared" si="33"/>
        <v>376</v>
      </c>
      <c r="AL116" s="15">
        <f t="shared" si="34"/>
        <v>1140</v>
      </c>
      <c r="AM116" s="15">
        <f t="shared" si="35"/>
        <v>2282</v>
      </c>
      <c r="AN116" s="21">
        <v>93.5</v>
      </c>
      <c r="AO116" s="21">
        <f t="shared" si="36"/>
        <v>2375.5</v>
      </c>
    </row>
    <row r="117" spans="1:41" x14ac:dyDescent="0.35">
      <c r="A117" s="15">
        <v>8</v>
      </c>
      <c r="B117" s="11">
        <v>82</v>
      </c>
      <c r="C117" s="12" t="s">
        <v>93</v>
      </c>
      <c r="D117" s="12" t="s">
        <v>168</v>
      </c>
      <c r="E117" s="11" t="s">
        <v>297</v>
      </c>
      <c r="F117" s="11" t="s">
        <v>27</v>
      </c>
      <c r="G117" s="15">
        <v>96</v>
      </c>
      <c r="H117" s="15">
        <v>97</v>
      </c>
      <c r="I117" s="15">
        <v>94</v>
      </c>
      <c r="J117" s="15">
        <v>99</v>
      </c>
      <c r="K117" s="15">
        <f t="shared" si="27"/>
        <v>386</v>
      </c>
      <c r="L117" s="15">
        <v>91</v>
      </c>
      <c r="M117" s="15">
        <v>93</v>
      </c>
      <c r="N117" s="15">
        <v>100</v>
      </c>
      <c r="O117" s="15">
        <v>94</v>
      </c>
      <c r="P117" s="15">
        <f t="shared" si="28"/>
        <v>378</v>
      </c>
      <c r="Q117" s="15">
        <v>99</v>
      </c>
      <c r="R117" s="15">
        <v>96</v>
      </c>
      <c r="S117" s="15">
        <v>90</v>
      </c>
      <c r="T117" s="15">
        <v>94</v>
      </c>
      <c r="U117" s="15">
        <f t="shared" si="29"/>
        <v>379</v>
      </c>
      <c r="V117" s="15">
        <f t="shared" si="30"/>
        <v>1143</v>
      </c>
      <c r="W117" s="15">
        <v>96</v>
      </c>
      <c r="X117" s="15">
        <v>97</v>
      </c>
      <c r="Y117" s="15">
        <v>99</v>
      </c>
      <c r="Z117" s="15">
        <v>100</v>
      </c>
      <c r="AA117" s="15">
        <f t="shared" si="31"/>
        <v>392</v>
      </c>
      <c r="AB117" s="15">
        <v>90</v>
      </c>
      <c r="AC117" s="15">
        <v>91</v>
      </c>
      <c r="AD117" s="15">
        <v>95</v>
      </c>
      <c r="AE117" s="15">
        <v>89</v>
      </c>
      <c r="AF117" s="15">
        <f t="shared" si="32"/>
        <v>365</v>
      </c>
      <c r="AG117" s="15">
        <v>96</v>
      </c>
      <c r="AH117" s="15">
        <v>97</v>
      </c>
      <c r="AI117" s="15">
        <v>92</v>
      </c>
      <c r="AJ117" s="15">
        <v>97</v>
      </c>
      <c r="AK117" s="15">
        <f t="shared" si="33"/>
        <v>382</v>
      </c>
      <c r="AL117" s="15">
        <f t="shared" si="34"/>
        <v>1139</v>
      </c>
      <c r="AM117" s="15">
        <f t="shared" si="35"/>
        <v>2282</v>
      </c>
      <c r="AN117" s="21">
        <v>91.6</v>
      </c>
      <c r="AO117" s="21">
        <f t="shared" si="36"/>
        <v>2373.6</v>
      </c>
    </row>
    <row r="118" spans="1:41" x14ac:dyDescent="0.35">
      <c r="A118" s="15">
        <v>9</v>
      </c>
      <c r="B118" s="11">
        <v>38</v>
      </c>
      <c r="C118" s="12" t="s">
        <v>164</v>
      </c>
      <c r="D118" s="12" t="s">
        <v>165</v>
      </c>
      <c r="E118" s="11" t="s">
        <v>26</v>
      </c>
      <c r="F118" s="11" t="s">
        <v>27</v>
      </c>
      <c r="G118" s="15">
        <v>99</v>
      </c>
      <c r="H118" s="15">
        <v>96</v>
      </c>
      <c r="I118" s="15">
        <v>98</v>
      </c>
      <c r="J118" s="15">
        <v>97</v>
      </c>
      <c r="K118" s="15">
        <f t="shared" ref="K118:K149" si="37">SUM(G118:J118)</f>
        <v>390</v>
      </c>
      <c r="L118" s="15">
        <v>88</v>
      </c>
      <c r="M118" s="15">
        <v>90</v>
      </c>
      <c r="N118" s="15">
        <v>93</v>
      </c>
      <c r="O118" s="15">
        <v>97</v>
      </c>
      <c r="P118" s="15">
        <f t="shared" ref="P118:P149" si="38">SUM(L118:O118)</f>
        <v>368</v>
      </c>
      <c r="Q118" s="15">
        <v>97</v>
      </c>
      <c r="R118" s="15">
        <v>92</v>
      </c>
      <c r="S118" s="15">
        <v>96</v>
      </c>
      <c r="T118" s="15">
        <v>96</v>
      </c>
      <c r="U118" s="15">
        <f t="shared" ref="U118:U149" si="39">SUM(Q118:T118)</f>
        <v>381</v>
      </c>
      <c r="V118" s="15">
        <f t="shared" si="30"/>
        <v>1139</v>
      </c>
      <c r="W118" s="15">
        <v>99</v>
      </c>
      <c r="X118" s="15">
        <v>100</v>
      </c>
      <c r="Y118" s="15">
        <v>97</v>
      </c>
      <c r="Z118" s="15">
        <v>98</v>
      </c>
      <c r="AA118" s="15">
        <f t="shared" ref="AA118:AA147" si="40">SUM(W118:Z118)</f>
        <v>394</v>
      </c>
      <c r="AB118" s="15">
        <v>93</v>
      </c>
      <c r="AC118" s="15">
        <v>90</v>
      </c>
      <c r="AD118" s="15">
        <v>94</v>
      </c>
      <c r="AE118" s="15">
        <v>90</v>
      </c>
      <c r="AF118" s="15">
        <f t="shared" ref="AF118:AF147" si="41">SUM(AB118:AE118)</f>
        <v>367</v>
      </c>
      <c r="AG118" s="15">
        <v>96</v>
      </c>
      <c r="AH118" s="15">
        <v>96</v>
      </c>
      <c r="AI118" s="15">
        <v>92</v>
      </c>
      <c r="AJ118" s="15">
        <v>96</v>
      </c>
      <c r="AK118" s="15">
        <f t="shared" ref="AK118:AK147" si="42">SUM(AG118:AJ118)</f>
        <v>380</v>
      </c>
      <c r="AL118" s="15">
        <f t="shared" ref="AL118:AL147" si="43">SUM(AK118,AF118,AA118)</f>
        <v>1141</v>
      </c>
      <c r="AM118" s="15">
        <f t="shared" ref="AM118:AM147" si="44">SUM(V118+AL118)</f>
        <v>2280</v>
      </c>
      <c r="AN118" s="23"/>
      <c r="AO118" s="21"/>
    </row>
    <row r="119" spans="1:41" x14ac:dyDescent="0.35">
      <c r="A119" s="15">
        <v>10</v>
      </c>
      <c r="B119" s="11">
        <v>151</v>
      </c>
      <c r="C119" s="12" t="s">
        <v>173</v>
      </c>
      <c r="D119" s="12" t="s">
        <v>174</v>
      </c>
      <c r="E119" s="11" t="s">
        <v>37</v>
      </c>
      <c r="F119" s="11" t="s">
        <v>27</v>
      </c>
      <c r="G119" s="15">
        <v>98</v>
      </c>
      <c r="H119" s="15">
        <v>99</v>
      </c>
      <c r="I119" s="15">
        <v>94</v>
      </c>
      <c r="J119" s="15">
        <v>98</v>
      </c>
      <c r="K119" s="15">
        <f t="shared" si="37"/>
        <v>389</v>
      </c>
      <c r="L119" s="15">
        <v>84</v>
      </c>
      <c r="M119" s="15">
        <v>92</v>
      </c>
      <c r="N119" s="15">
        <v>90</v>
      </c>
      <c r="O119" s="15">
        <v>93</v>
      </c>
      <c r="P119" s="15">
        <f t="shared" si="38"/>
        <v>359</v>
      </c>
      <c r="Q119" s="15">
        <v>96</v>
      </c>
      <c r="R119" s="15">
        <v>95</v>
      </c>
      <c r="S119" s="15">
        <v>98</v>
      </c>
      <c r="T119" s="15">
        <v>92</v>
      </c>
      <c r="U119" s="15">
        <f t="shared" si="39"/>
        <v>381</v>
      </c>
      <c r="V119" s="15">
        <f t="shared" si="30"/>
        <v>1129</v>
      </c>
      <c r="W119" s="15">
        <v>99</v>
      </c>
      <c r="X119" s="15">
        <v>99</v>
      </c>
      <c r="Y119" s="15">
        <v>98</v>
      </c>
      <c r="Z119" s="15">
        <v>97</v>
      </c>
      <c r="AA119" s="15">
        <f t="shared" si="40"/>
        <v>393</v>
      </c>
      <c r="AB119" s="15">
        <v>93</v>
      </c>
      <c r="AC119" s="15">
        <v>94</v>
      </c>
      <c r="AD119" s="15">
        <v>95</v>
      </c>
      <c r="AE119" s="15">
        <v>88</v>
      </c>
      <c r="AF119" s="15">
        <f t="shared" si="41"/>
        <v>370</v>
      </c>
      <c r="AG119" s="15">
        <v>98</v>
      </c>
      <c r="AH119" s="15">
        <v>97</v>
      </c>
      <c r="AI119" s="15">
        <v>95</v>
      </c>
      <c r="AJ119" s="15">
        <v>96</v>
      </c>
      <c r="AK119" s="15">
        <f t="shared" si="42"/>
        <v>386</v>
      </c>
      <c r="AL119" s="15">
        <f t="shared" si="43"/>
        <v>1149</v>
      </c>
      <c r="AM119" s="15">
        <f t="shared" si="44"/>
        <v>2278</v>
      </c>
      <c r="AN119" s="23"/>
      <c r="AO119" s="21"/>
    </row>
    <row r="120" spans="1:41" x14ac:dyDescent="0.35">
      <c r="A120" s="15">
        <v>11</v>
      </c>
      <c r="B120" s="11">
        <v>99</v>
      </c>
      <c r="C120" s="12" t="s">
        <v>183</v>
      </c>
      <c r="D120" s="12" t="s">
        <v>184</v>
      </c>
      <c r="E120" s="11" t="s">
        <v>26</v>
      </c>
      <c r="F120" s="11" t="s">
        <v>27</v>
      </c>
      <c r="G120" s="15">
        <v>97</v>
      </c>
      <c r="H120" s="15">
        <v>98</v>
      </c>
      <c r="I120" s="15">
        <v>97</v>
      </c>
      <c r="J120" s="15">
        <v>96</v>
      </c>
      <c r="K120" s="15">
        <f t="shared" si="37"/>
        <v>388</v>
      </c>
      <c r="L120" s="15">
        <v>88</v>
      </c>
      <c r="M120" s="15">
        <v>93</v>
      </c>
      <c r="N120" s="15">
        <v>94</v>
      </c>
      <c r="O120" s="15">
        <v>93</v>
      </c>
      <c r="P120" s="15">
        <f t="shared" si="38"/>
        <v>368</v>
      </c>
      <c r="Q120" s="15">
        <v>93</v>
      </c>
      <c r="R120" s="15">
        <v>93</v>
      </c>
      <c r="S120" s="15">
        <v>94</v>
      </c>
      <c r="T120" s="15">
        <v>98</v>
      </c>
      <c r="U120" s="15">
        <f t="shared" si="39"/>
        <v>378</v>
      </c>
      <c r="V120" s="15">
        <f t="shared" si="30"/>
        <v>1134</v>
      </c>
      <c r="W120" s="15">
        <v>100</v>
      </c>
      <c r="X120" s="15">
        <v>98</v>
      </c>
      <c r="Y120" s="15">
        <v>99</v>
      </c>
      <c r="Z120" s="15">
        <v>98</v>
      </c>
      <c r="AA120" s="15">
        <f t="shared" si="40"/>
        <v>395</v>
      </c>
      <c r="AB120" s="15">
        <v>92</v>
      </c>
      <c r="AC120" s="15">
        <v>88</v>
      </c>
      <c r="AD120" s="15">
        <v>92</v>
      </c>
      <c r="AE120" s="15">
        <v>87</v>
      </c>
      <c r="AF120" s="15">
        <f t="shared" si="41"/>
        <v>359</v>
      </c>
      <c r="AG120" s="15">
        <v>95</v>
      </c>
      <c r="AH120" s="15">
        <v>97</v>
      </c>
      <c r="AI120" s="15">
        <v>95</v>
      </c>
      <c r="AJ120" s="15">
        <v>95</v>
      </c>
      <c r="AK120" s="15">
        <f t="shared" si="42"/>
        <v>382</v>
      </c>
      <c r="AL120" s="15">
        <f t="shared" si="43"/>
        <v>1136</v>
      </c>
      <c r="AM120" s="15">
        <f t="shared" si="44"/>
        <v>2270</v>
      </c>
      <c r="AN120" s="23"/>
      <c r="AO120" s="21"/>
    </row>
    <row r="121" spans="1:41" x14ac:dyDescent="0.35">
      <c r="A121" s="15">
        <v>12</v>
      </c>
      <c r="B121" s="11">
        <v>137</v>
      </c>
      <c r="C121" s="12" t="s">
        <v>158</v>
      </c>
      <c r="D121" s="12" t="s">
        <v>159</v>
      </c>
      <c r="E121" s="11" t="s">
        <v>297</v>
      </c>
      <c r="F121" s="11" t="s">
        <v>27</v>
      </c>
      <c r="G121" s="15">
        <v>99</v>
      </c>
      <c r="H121" s="15">
        <v>98</v>
      </c>
      <c r="I121" s="15">
        <v>97</v>
      </c>
      <c r="J121" s="15">
        <v>95</v>
      </c>
      <c r="K121" s="15">
        <f t="shared" si="37"/>
        <v>389</v>
      </c>
      <c r="L121" s="15">
        <v>90</v>
      </c>
      <c r="M121" s="15">
        <v>87</v>
      </c>
      <c r="N121" s="15">
        <v>91</v>
      </c>
      <c r="O121" s="15">
        <v>92</v>
      </c>
      <c r="P121" s="15">
        <f t="shared" si="38"/>
        <v>360</v>
      </c>
      <c r="Q121" s="15">
        <v>98</v>
      </c>
      <c r="R121" s="15">
        <v>94</v>
      </c>
      <c r="S121" s="15">
        <v>93</v>
      </c>
      <c r="T121" s="15">
        <v>94</v>
      </c>
      <c r="U121" s="15">
        <f t="shared" si="39"/>
        <v>379</v>
      </c>
      <c r="V121" s="15">
        <f t="shared" si="30"/>
        <v>1128</v>
      </c>
      <c r="W121" s="15">
        <v>95</v>
      </c>
      <c r="X121" s="15">
        <v>99</v>
      </c>
      <c r="Y121" s="15">
        <v>100</v>
      </c>
      <c r="Z121" s="15">
        <v>98</v>
      </c>
      <c r="AA121" s="15">
        <f t="shared" si="40"/>
        <v>392</v>
      </c>
      <c r="AB121" s="15">
        <v>94</v>
      </c>
      <c r="AC121" s="15">
        <v>90</v>
      </c>
      <c r="AD121" s="15">
        <v>90</v>
      </c>
      <c r="AE121" s="15">
        <v>93</v>
      </c>
      <c r="AF121" s="15">
        <f t="shared" si="41"/>
        <v>367</v>
      </c>
      <c r="AG121" s="15">
        <v>94</v>
      </c>
      <c r="AH121" s="15">
        <v>99</v>
      </c>
      <c r="AI121" s="15">
        <v>94</v>
      </c>
      <c r="AJ121" s="15">
        <v>95</v>
      </c>
      <c r="AK121" s="15">
        <f t="shared" si="42"/>
        <v>382</v>
      </c>
      <c r="AL121" s="15">
        <f t="shared" si="43"/>
        <v>1141</v>
      </c>
      <c r="AM121" s="15">
        <f t="shared" si="44"/>
        <v>2269</v>
      </c>
      <c r="AN121" s="23"/>
      <c r="AO121" s="23"/>
    </row>
    <row r="122" spans="1:41" x14ac:dyDescent="0.35">
      <c r="A122" s="15">
        <v>13</v>
      </c>
      <c r="B122" s="11">
        <v>5</v>
      </c>
      <c r="C122" s="12" t="s">
        <v>224</v>
      </c>
      <c r="D122" s="12" t="s">
        <v>186</v>
      </c>
      <c r="E122" s="11" t="s">
        <v>37</v>
      </c>
      <c r="F122" s="11" t="s">
        <v>27</v>
      </c>
      <c r="G122" s="15">
        <v>98</v>
      </c>
      <c r="H122" s="15">
        <v>97</v>
      </c>
      <c r="I122" s="15">
        <v>98</v>
      </c>
      <c r="J122" s="15">
        <v>99</v>
      </c>
      <c r="K122" s="15">
        <f t="shared" si="37"/>
        <v>392</v>
      </c>
      <c r="L122" s="15">
        <v>88</v>
      </c>
      <c r="M122" s="15">
        <v>83</v>
      </c>
      <c r="N122" s="15">
        <v>94</v>
      </c>
      <c r="O122" s="15">
        <v>88</v>
      </c>
      <c r="P122" s="15">
        <f t="shared" si="38"/>
        <v>353</v>
      </c>
      <c r="Q122" s="15">
        <v>93</v>
      </c>
      <c r="R122" s="15">
        <v>95</v>
      </c>
      <c r="S122" s="15">
        <v>95</v>
      </c>
      <c r="T122" s="15">
        <v>92</v>
      </c>
      <c r="U122" s="15">
        <f t="shared" si="39"/>
        <v>375</v>
      </c>
      <c r="V122" s="15">
        <v>1120</v>
      </c>
      <c r="W122" s="15">
        <v>98</v>
      </c>
      <c r="X122" s="15">
        <v>98</v>
      </c>
      <c r="Y122" s="15">
        <v>96</v>
      </c>
      <c r="Z122" s="15">
        <v>97</v>
      </c>
      <c r="AA122" s="15">
        <f t="shared" si="40"/>
        <v>389</v>
      </c>
      <c r="AB122" s="15">
        <v>91</v>
      </c>
      <c r="AC122" s="15">
        <v>91</v>
      </c>
      <c r="AD122" s="15">
        <v>93</v>
      </c>
      <c r="AE122" s="15">
        <v>92</v>
      </c>
      <c r="AF122" s="15">
        <f t="shared" si="41"/>
        <v>367</v>
      </c>
      <c r="AG122" s="15">
        <v>96</v>
      </c>
      <c r="AH122" s="15">
        <v>98</v>
      </c>
      <c r="AI122" s="15">
        <v>97</v>
      </c>
      <c r="AJ122" s="15">
        <v>96</v>
      </c>
      <c r="AK122" s="15">
        <f t="shared" si="42"/>
        <v>387</v>
      </c>
      <c r="AL122" s="15">
        <f t="shared" si="43"/>
        <v>1143</v>
      </c>
      <c r="AM122" s="15">
        <f t="shared" si="44"/>
        <v>2263</v>
      </c>
      <c r="AN122" s="23"/>
      <c r="AO122" s="23"/>
    </row>
    <row r="123" spans="1:41" x14ac:dyDescent="0.35">
      <c r="A123" s="15">
        <v>14</v>
      </c>
      <c r="B123" s="11">
        <v>122</v>
      </c>
      <c r="C123" s="12" t="s">
        <v>125</v>
      </c>
      <c r="D123" s="12" t="s">
        <v>226</v>
      </c>
      <c r="E123" s="11" t="s">
        <v>26</v>
      </c>
      <c r="F123" s="11" t="s">
        <v>27</v>
      </c>
      <c r="G123" s="15">
        <v>98</v>
      </c>
      <c r="H123" s="15">
        <v>95</v>
      </c>
      <c r="I123" s="15">
        <v>97</v>
      </c>
      <c r="J123" s="15">
        <v>97</v>
      </c>
      <c r="K123" s="15">
        <f t="shared" si="37"/>
        <v>387</v>
      </c>
      <c r="L123" s="15">
        <v>92</v>
      </c>
      <c r="M123" s="15">
        <v>92</v>
      </c>
      <c r="N123" s="15">
        <v>95</v>
      </c>
      <c r="O123" s="15">
        <v>91</v>
      </c>
      <c r="P123" s="15">
        <f t="shared" si="38"/>
        <v>370</v>
      </c>
      <c r="Q123" s="15">
        <v>94</v>
      </c>
      <c r="R123" s="15">
        <v>96</v>
      </c>
      <c r="S123" s="15">
        <v>92</v>
      </c>
      <c r="T123" s="15">
        <v>94</v>
      </c>
      <c r="U123" s="15">
        <f t="shared" si="39"/>
        <v>376</v>
      </c>
      <c r="V123" s="15">
        <v>1133</v>
      </c>
      <c r="W123" s="15">
        <v>98</v>
      </c>
      <c r="X123" s="15">
        <v>98</v>
      </c>
      <c r="Y123" s="15">
        <v>98</v>
      </c>
      <c r="Z123" s="15">
        <v>98</v>
      </c>
      <c r="AA123" s="15">
        <f t="shared" si="40"/>
        <v>392</v>
      </c>
      <c r="AB123" s="15">
        <v>93</v>
      </c>
      <c r="AC123" s="15">
        <v>90</v>
      </c>
      <c r="AD123" s="15">
        <v>93</v>
      </c>
      <c r="AE123" s="15">
        <v>91</v>
      </c>
      <c r="AF123" s="15">
        <f t="shared" si="41"/>
        <v>367</v>
      </c>
      <c r="AG123" s="15">
        <v>91</v>
      </c>
      <c r="AH123" s="15">
        <v>94</v>
      </c>
      <c r="AI123" s="15">
        <v>94</v>
      </c>
      <c r="AJ123" s="15">
        <v>92</v>
      </c>
      <c r="AK123" s="15">
        <f t="shared" si="42"/>
        <v>371</v>
      </c>
      <c r="AL123" s="15">
        <f t="shared" si="43"/>
        <v>1130</v>
      </c>
      <c r="AM123" s="15">
        <f t="shared" si="44"/>
        <v>2263</v>
      </c>
      <c r="AN123" s="1"/>
      <c r="AO123" s="1"/>
    </row>
    <row r="124" spans="1:41" x14ac:dyDescent="0.35">
      <c r="A124" s="15">
        <v>15</v>
      </c>
      <c r="B124" s="11">
        <v>54</v>
      </c>
      <c r="C124" s="12" t="s">
        <v>211</v>
      </c>
      <c r="D124" s="12" t="s">
        <v>212</v>
      </c>
      <c r="E124" s="11" t="s">
        <v>37</v>
      </c>
      <c r="F124" s="11" t="s">
        <v>27</v>
      </c>
      <c r="G124" s="15">
        <v>97</v>
      </c>
      <c r="H124" s="15">
        <v>99</v>
      </c>
      <c r="I124" s="15">
        <v>98</v>
      </c>
      <c r="J124" s="15">
        <v>99</v>
      </c>
      <c r="K124" s="15">
        <f t="shared" si="37"/>
        <v>393</v>
      </c>
      <c r="L124" s="15">
        <v>93</v>
      </c>
      <c r="M124" s="15">
        <v>96</v>
      </c>
      <c r="N124" s="15">
        <v>90</v>
      </c>
      <c r="O124" s="15">
        <v>89</v>
      </c>
      <c r="P124" s="15">
        <f t="shared" si="38"/>
        <v>368</v>
      </c>
      <c r="Q124" s="15">
        <v>95</v>
      </c>
      <c r="R124" s="15">
        <v>90</v>
      </c>
      <c r="S124" s="15">
        <v>93</v>
      </c>
      <c r="T124" s="15">
        <v>92</v>
      </c>
      <c r="U124" s="15">
        <f t="shared" si="39"/>
        <v>370</v>
      </c>
      <c r="V124" s="15">
        <f>SUM(U124,P124,K124)</f>
        <v>1131</v>
      </c>
      <c r="W124" s="15">
        <v>97</v>
      </c>
      <c r="X124" s="15">
        <v>96</v>
      </c>
      <c r="Y124" s="15">
        <v>99</v>
      </c>
      <c r="Z124" s="15">
        <v>97</v>
      </c>
      <c r="AA124" s="15">
        <f t="shared" si="40"/>
        <v>389</v>
      </c>
      <c r="AB124" s="15">
        <v>97</v>
      </c>
      <c r="AC124" s="15">
        <v>94</v>
      </c>
      <c r="AD124" s="15">
        <v>92</v>
      </c>
      <c r="AE124" s="15">
        <v>94</v>
      </c>
      <c r="AF124" s="15">
        <f t="shared" si="41"/>
        <v>377</v>
      </c>
      <c r="AG124" s="15">
        <v>89</v>
      </c>
      <c r="AH124" s="15">
        <v>90</v>
      </c>
      <c r="AI124" s="15">
        <v>87</v>
      </c>
      <c r="AJ124" s="15">
        <v>96</v>
      </c>
      <c r="AK124" s="15">
        <f t="shared" si="42"/>
        <v>362</v>
      </c>
      <c r="AL124" s="15">
        <f t="shared" si="43"/>
        <v>1128</v>
      </c>
      <c r="AM124" s="15">
        <f t="shared" si="44"/>
        <v>2259</v>
      </c>
      <c r="AN124" s="1"/>
      <c r="AO124" s="1"/>
    </row>
    <row r="125" spans="1:41" x14ac:dyDescent="0.35">
      <c r="A125" s="15">
        <v>16</v>
      </c>
      <c r="B125" s="11">
        <v>49</v>
      </c>
      <c r="C125" s="12" t="s">
        <v>185</v>
      </c>
      <c r="D125" s="12" t="s">
        <v>186</v>
      </c>
      <c r="E125" s="11" t="s">
        <v>26</v>
      </c>
      <c r="F125" s="11" t="s">
        <v>27</v>
      </c>
      <c r="G125" s="15">
        <v>96</v>
      </c>
      <c r="H125" s="15">
        <v>100</v>
      </c>
      <c r="I125" s="15">
        <v>95</v>
      </c>
      <c r="J125" s="15">
        <v>100</v>
      </c>
      <c r="K125" s="15">
        <f t="shared" si="37"/>
        <v>391</v>
      </c>
      <c r="L125" s="15">
        <v>93</v>
      </c>
      <c r="M125" s="15">
        <v>90</v>
      </c>
      <c r="N125" s="15">
        <v>91</v>
      </c>
      <c r="O125" s="15">
        <v>87</v>
      </c>
      <c r="P125" s="15">
        <f t="shared" si="38"/>
        <v>361</v>
      </c>
      <c r="Q125" s="15">
        <v>92</v>
      </c>
      <c r="R125" s="15">
        <v>89</v>
      </c>
      <c r="S125" s="15">
        <v>94</v>
      </c>
      <c r="T125" s="15">
        <v>89</v>
      </c>
      <c r="U125" s="15">
        <f t="shared" si="39"/>
        <v>364</v>
      </c>
      <c r="V125" s="15">
        <f>SUM(U125,P125,K125)</f>
        <v>1116</v>
      </c>
      <c r="W125" s="15">
        <v>99</v>
      </c>
      <c r="X125" s="15">
        <v>96</v>
      </c>
      <c r="Y125" s="15">
        <v>96</v>
      </c>
      <c r="Z125" s="15">
        <v>96</v>
      </c>
      <c r="AA125" s="15">
        <f t="shared" si="40"/>
        <v>387</v>
      </c>
      <c r="AB125" s="15">
        <v>95</v>
      </c>
      <c r="AC125" s="15">
        <v>93</v>
      </c>
      <c r="AD125" s="15">
        <v>94</v>
      </c>
      <c r="AE125" s="15">
        <v>87</v>
      </c>
      <c r="AF125" s="15">
        <f t="shared" si="41"/>
        <v>369</v>
      </c>
      <c r="AG125" s="15">
        <v>95</v>
      </c>
      <c r="AH125" s="15">
        <v>94</v>
      </c>
      <c r="AI125" s="15">
        <v>98</v>
      </c>
      <c r="AJ125" s="15">
        <v>97</v>
      </c>
      <c r="AK125" s="15">
        <f t="shared" si="42"/>
        <v>384</v>
      </c>
      <c r="AL125" s="15">
        <f t="shared" si="43"/>
        <v>1140</v>
      </c>
      <c r="AM125" s="15">
        <f t="shared" si="44"/>
        <v>2256</v>
      </c>
      <c r="AN125" s="1"/>
      <c r="AO125" s="1"/>
    </row>
    <row r="126" spans="1:41" x14ac:dyDescent="0.35">
      <c r="A126" s="15">
        <v>17</v>
      </c>
      <c r="B126" s="11">
        <v>154</v>
      </c>
      <c r="C126" s="12" t="s">
        <v>156</v>
      </c>
      <c r="D126" s="12" t="s">
        <v>157</v>
      </c>
      <c r="E126" s="11" t="s">
        <v>37</v>
      </c>
      <c r="F126" s="11" t="s">
        <v>27</v>
      </c>
      <c r="G126" s="15">
        <v>98</v>
      </c>
      <c r="H126" s="15">
        <v>98</v>
      </c>
      <c r="I126" s="15">
        <v>100</v>
      </c>
      <c r="J126" s="15">
        <v>97</v>
      </c>
      <c r="K126" s="15">
        <f t="shared" si="37"/>
        <v>393</v>
      </c>
      <c r="L126" s="15">
        <v>89</v>
      </c>
      <c r="M126" s="15">
        <v>93</v>
      </c>
      <c r="N126" s="15">
        <v>94</v>
      </c>
      <c r="O126" s="15">
        <v>89</v>
      </c>
      <c r="P126" s="15">
        <f t="shared" si="38"/>
        <v>365</v>
      </c>
      <c r="Q126" s="15">
        <v>99</v>
      </c>
      <c r="R126" s="15">
        <v>96</v>
      </c>
      <c r="S126" s="15">
        <v>96</v>
      </c>
      <c r="T126" s="15">
        <v>94</v>
      </c>
      <c r="U126" s="15">
        <f t="shared" si="39"/>
        <v>385</v>
      </c>
      <c r="V126" s="15">
        <f>SUM(U126,P126,K126)</f>
        <v>1143</v>
      </c>
      <c r="W126" s="15">
        <v>97</v>
      </c>
      <c r="X126" s="15">
        <v>98</v>
      </c>
      <c r="Y126" s="15">
        <v>95</v>
      </c>
      <c r="Z126" s="15">
        <v>99</v>
      </c>
      <c r="AA126" s="15">
        <f t="shared" si="40"/>
        <v>389</v>
      </c>
      <c r="AB126" s="15">
        <v>82</v>
      </c>
      <c r="AC126" s="15">
        <v>85</v>
      </c>
      <c r="AD126" s="15">
        <v>89</v>
      </c>
      <c r="AE126" s="15">
        <v>88</v>
      </c>
      <c r="AF126" s="15">
        <f t="shared" si="41"/>
        <v>344</v>
      </c>
      <c r="AG126" s="15">
        <v>97</v>
      </c>
      <c r="AH126" s="15">
        <v>91</v>
      </c>
      <c r="AI126" s="15">
        <v>95</v>
      </c>
      <c r="AJ126" s="15">
        <v>95</v>
      </c>
      <c r="AK126" s="15">
        <f t="shared" si="42"/>
        <v>378</v>
      </c>
      <c r="AL126" s="15">
        <f t="shared" si="43"/>
        <v>1111</v>
      </c>
      <c r="AM126" s="15">
        <f t="shared" si="44"/>
        <v>2254</v>
      </c>
      <c r="AN126" s="1"/>
      <c r="AO126" s="1"/>
    </row>
    <row r="127" spans="1:41" x14ac:dyDescent="0.35">
      <c r="A127" s="15">
        <v>18</v>
      </c>
      <c r="B127" s="11">
        <v>102</v>
      </c>
      <c r="C127" s="12" t="s">
        <v>243</v>
      </c>
      <c r="D127" s="12" t="s">
        <v>157</v>
      </c>
      <c r="E127" s="11" t="s">
        <v>297</v>
      </c>
      <c r="F127" s="11" t="s">
        <v>27</v>
      </c>
      <c r="G127" s="15">
        <v>99</v>
      </c>
      <c r="H127" s="15">
        <v>96</v>
      </c>
      <c r="I127" s="15">
        <v>96</v>
      </c>
      <c r="J127" s="15">
        <v>98</v>
      </c>
      <c r="K127" s="15">
        <f t="shared" si="37"/>
        <v>389</v>
      </c>
      <c r="L127" s="15">
        <v>91</v>
      </c>
      <c r="M127" s="15">
        <v>92</v>
      </c>
      <c r="N127" s="15">
        <v>93</v>
      </c>
      <c r="O127" s="15">
        <v>94</v>
      </c>
      <c r="P127" s="15">
        <f t="shared" si="38"/>
        <v>370</v>
      </c>
      <c r="Q127" s="15">
        <v>94</v>
      </c>
      <c r="R127" s="15">
        <v>94</v>
      </c>
      <c r="S127" s="15">
        <v>92</v>
      </c>
      <c r="T127" s="15">
        <v>92</v>
      </c>
      <c r="U127" s="15">
        <f t="shared" si="39"/>
        <v>372</v>
      </c>
      <c r="V127" s="15">
        <v>1131</v>
      </c>
      <c r="W127" s="15">
        <v>93</v>
      </c>
      <c r="X127" s="15">
        <v>98</v>
      </c>
      <c r="Y127" s="15">
        <v>99</v>
      </c>
      <c r="Z127" s="15">
        <v>97</v>
      </c>
      <c r="AA127" s="15">
        <f t="shared" si="40"/>
        <v>387</v>
      </c>
      <c r="AB127" s="15">
        <v>88</v>
      </c>
      <c r="AC127" s="15">
        <v>90</v>
      </c>
      <c r="AD127" s="15">
        <v>87</v>
      </c>
      <c r="AE127" s="15">
        <v>89</v>
      </c>
      <c r="AF127" s="15">
        <f t="shared" si="41"/>
        <v>354</v>
      </c>
      <c r="AG127" s="15">
        <v>94</v>
      </c>
      <c r="AH127" s="15">
        <v>96</v>
      </c>
      <c r="AI127" s="15">
        <v>92</v>
      </c>
      <c r="AJ127" s="15">
        <v>96</v>
      </c>
      <c r="AK127" s="15">
        <f t="shared" si="42"/>
        <v>378</v>
      </c>
      <c r="AL127" s="15">
        <f t="shared" si="43"/>
        <v>1119</v>
      </c>
      <c r="AM127" s="15">
        <f t="shared" si="44"/>
        <v>2250</v>
      </c>
      <c r="AN127" s="1"/>
      <c r="AO127" s="1"/>
    </row>
    <row r="128" spans="1:41" x14ac:dyDescent="0.35">
      <c r="A128" s="15">
        <v>19</v>
      </c>
      <c r="B128" s="11">
        <v>56</v>
      </c>
      <c r="C128" s="12" t="s">
        <v>195</v>
      </c>
      <c r="D128" s="12" t="s">
        <v>161</v>
      </c>
      <c r="E128" s="11" t="s">
        <v>26</v>
      </c>
      <c r="F128" s="11" t="s">
        <v>27</v>
      </c>
      <c r="G128" s="15">
        <v>97</v>
      </c>
      <c r="H128" s="15">
        <v>100</v>
      </c>
      <c r="I128" s="15">
        <v>99</v>
      </c>
      <c r="J128" s="15">
        <v>98</v>
      </c>
      <c r="K128" s="15">
        <f t="shared" si="37"/>
        <v>394</v>
      </c>
      <c r="L128" s="15">
        <v>93</v>
      </c>
      <c r="M128" s="15">
        <v>85</v>
      </c>
      <c r="N128" s="15">
        <v>86</v>
      </c>
      <c r="O128" s="15">
        <v>89</v>
      </c>
      <c r="P128" s="15">
        <f t="shared" si="38"/>
        <v>353</v>
      </c>
      <c r="Q128" s="15">
        <v>97</v>
      </c>
      <c r="R128" s="15">
        <v>97</v>
      </c>
      <c r="S128" s="15">
        <v>91</v>
      </c>
      <c r="T128" s="15">
        <v>92</v>
      </c>
      <c r="U128" s="15">
        <f t="shared" si="39"/>
        <v>377</v>
      </c>
      <c r="V128" s="15">
        <f>SUM(U128,P128,K128)</f>
        <v>1124</v>
      </c>
      <c r="W128" s="15">
        <v>99</v>
      </c>
      <c r="X128" s="15">
        <v>98</v>
      </c>
      <c r="Y128" s="15">
        <v>97</v>
      </c>
      <c r="Z128" s="15">
        <v>97</v>
      </c>
      <c r="AA128" s="15">
        <f t="shared" si="40"/>
        <v>391</v>
      </c>
      <c r="AB128" s="15">
        <v>90</v>
      </c>
      <c r="AC128" s="15">
        <v>91</v>
      </c>
      <c r="AD128" s="15">
        <v>83</v>
      </c>
      <c r="AE128" s="15">
        <v>91</v>
      </c>
      <c r="AF128" s="15">
        <f t="shared" si="41"/>
        <v>355</v>
      </c>
      <c r="AG128" s="15">
        <v>94</v>
      </c>
      <c r="AH128" s="15">
        <v>91</v>
      </c>
      <c r="AI128" s="15">
        <v>95</v>
      </c>
      <c r="AJ128" s="15">
        <v>94</v>
      </c>
      <c r="AK128" s="15">
        <f t="shared" si="42"/>
        <v>374</v>
      </c>
      <c r="AL128" s="15">
        <f t="shared" si="43"/>
        <v>1120</v>
      </c>
      <c r="AM128" s="15">
        <f t="shared" si="44"/>
        <v>2244</v>
      </c>
      <c r="AN128" s="1"/>
      <c r="AO128" s="1"/>
    </row>
    <row r="129" spans="1:41" x14ac:dyDescent="0.35">
      <c r="A129" s="15">
        <v>20</v>
      </c>
      <c r="B129" s="11">
        <v>31</v>
      </c>
      <c r="C129" s="12" t="s">
        <v>189</v>
      </c>
      <c r="D129" s="12" t="s">
        <v>190</v>
      </c>
      <c r="E129" s="11" t="s">
        <v>37</v>
      </c>
      <c r="F129" s="11" t="s">
        <v>27</v>
      </c>
      <c r="G129" s="15">
        <v>98</v>
      </c>
      <c r="H129" s="15">
        <v>99</v>
      </c>
      <c r="I129" s="15">
        <v>98</v>
      </c>
      <c r="J129" s="15">
        <v>99</v>
      </c>
      <c r="K129" s="15">
        <f t="shared" si="37"/>
        <v>394</v>
      </c>
      <c r="L129" s="15">
        <v>89</v>
      </c>
      <c r="M129" s="15">
        <v>88</v>
      </c>
      <c r="N129" s="15">
        <v>93</v>
      </c>
      <c r="O129" s="15">
        <v>91</v>
      </c>
      <c r="P129" s="15">
        <f t="shared" si="38"/>
        <v>361</v>
      </c>
      <c r="Q129" s="15">
        <v>92</v>
      </c>
      <c r="R129" s="15">
        <v>95</v>
      </c>
      <c r="S129" s="15">
        <v>91</v>
      </c>
      <c r="T129" s="15">
        <v>94</v>
      </c>
      <c r="U129" s="15">
        <f t="shared" si="39"/>
        <v>372</v>
      </c>
      <c r="V129" s="15">
        <f>SUM(U129,P129,K129)</f>
        <v>1127</v>
      </c>
      <c r="W129" s="15">
        <v>95</v>
      </c>
      <c r="X129" s="15">
        <v>96</v>
      </c>
      <c r="Y129" s="15">
        <v>97</v>
      </c>
      <c r="Z129" s="15">
        <v>97</v>
      </c>
      <c r="AA129" s="15">
        <f t="shared" si="40"/>
        <v>385</v>
      </c>
      <c r="AB129" s="15">
        <v>91</v>
      </c>
      <c r="AC129" s="15">
        <v>95</v>
      </c>
      <c r="AD129" s="15">
        <v>91</v>
      </c>
      <c r="AE129" s="15">
        <v>90</v>
      </c>
      <c r="AF129" s="15">
        <f t="shared" si="41"/>
        <v>367</v>
      </c>
      <c r="AG129" s="15">
        <v>91</v>
      </c>
      <c r="AH129" s="15">
        <v>92</v>
      </c>
      <c r="AI129" s="15">
        <v>94</v>
      </c>
      <c r="AJ129" s="15">
        <v>85</v>
      </c>
      <c r="AK129" s="15">
        <f t="shared" si="42"/>
        <v>362</v>
      </c>
      <c r="AL129" s="15">
        <f t="shared" si="43"/>
        <v>1114</v>
      </c>
      <c r="AM129" s="15">
        <f t="shared" si="44"/>
        <v>2241</v>
      </c>
      <c r="AN129" s="1"/>
      <c r="AO129" s="1"/>
    </row>
    <row r="130" spans="1:41" x14ac:dyDescent="0.35">
      <c r="A130" s="15">
        <v>21</v>
      </c>
      <c r="B130" s="11">
        <v>236</v>
      </c>
      <c r="C130" s="12" t="s">
        <v>248</v>
      </c>
      <c r="D130" s="12" t="s">
        <v>249</v>
      </c>
      <c r="E130" s="11" t="s">
        <v>297</v>
      </c>
      <c r="F130" s="11" t="s">
        <v>38</v>
      </c>
      <c r="G130" s="15">
        <v>99</v>
      </c>
      <c r="H130" s="15">
        <v>96</v>
      </c>
      <c r="I130" s="15">
        <v>99</v>
      </c>
      <c r="J130" s="15">
        <v>98</v>
      </c>
      <c r="K130" s="15">
        <f t="shared" si="37"/>
        <v>392</v>
      </c>
      <c r="L130" s="15">
        <v>84</v>
      </c>
      <c r="M130" s="15">
        <v>89</v>
      </c>
      <c r="N130" s="15">
        <v>87</v>
      </c>
      <c r="O130" s="15">
        <v>85</v>
      </c>
      <c r="P130" s="15">
        <f t="shared" si="38"/>
        <v>345</v>
      </c>
      <c r="Q130" s="15">
        <v>94</v>
      </c>
      <c r="R130" s="15">
        <v>89</v>
      </c>
      <c r="S130" s="15">
        <v>93</v>
      </c>
      <c r="T130" s="15">
        <v>94</v>
      </c>
      <c r="U130" s="15">
        <f t="shared" si="39"/>
        <v>370</v>
      </c>
      <c r="V130" s="15">
        <v>1107</v>
      </c>
      <c r="W130" s="15">
        <v>98</v>
      </c>
      <c r="X130" s="15">
        <v>93</v>
      </c>
      <c r="Y130" s="15">
        <v>97</v>
      </c>
      <c r="Z130" s="15">
        <v>96</v>
      </c>
      <c r="AA130" s="15">
        <f t="shared" si="40"/>
        <v>384</v>
      </c>
      <c r="AB130" s="15">
        <v>92</v>
      </c>
      <c r="AC130" s="15">
        <v>89</v>
      </c>
      <c r="AD130" s="15">
        <v>90</v>
      </c>
      <c r="AE130" s="15">
        <v>92</v>
      </c>
      <c r="AF130" s="15">
        <f t="shared" si="41"/>
        <v>363</v>
      </c>
      <c r="AG130" s="15">
        <v>91</v>
      </c>
      <c r="AH130" s="15">
        <v>93</v>
      </c>
      <c r="AI130" s="15">
        <v>97</v>
      </c>
      <c r="AJ130" s="15">
        <v>94</v>
      </c>
      <c r="AK130" s="15">
        <f t="shared" si="42"/>
        <v>375</v>
      </c>
      <c r="AL130" s="15">
        <f t="shared" si="43"/>
        <v>1122</v>
      </c>
      <c r="AM130" s="15">
        <f t="shared" si="44"/>
        <v>2229</v>
      </c>
      <c r="AN130" s="1"/>
      <c r="AO130" s="1"/>
    </row>
    <row r="131" spans="1:41" x14ac:dyDescent="0.35">
      <c r="A131" s="15">
        <v>22</v>
      </c>
      <c r="B131" s="11">
        <v>32</v>
      </c>
      <c r="C131" s="12" t="s">
        <v>241</v>
      </c>
      <c r="D131" s="12" t="s">
        <v>242</v>
      </c>
      <c r="E131" s="11" t="s">
        <v>26</v>
      </c>
      <c r="F131" s="11" t="s">
        <v>27</v>
      </c>
      <c r="G131" s="15">
        <v>96</v>
      </c>
      <c r="H131" s="15">
        <v>96</v>
      </c>
      <c r="I131" s="15">
        <v>98</v>
      </c>
      <c r="J131" s="15">
        <v>95</v>
      </c>
      <c r="K131" s="15">
        <f t="shared" si="37"/>
        <v>385</v>
      </c>
      <c r="L131" s="15">
        <v>82</v>
      </c>
      <c r="M131" s="15">
        <v>89</v>
      </c>
      <c r="N131" s="15">
        <v>91</v>
      </c>
      <c r="O131" s="15">
        <v>89</v>
      </c>
      <c r="P131" s="15">
        <f t="shared" si="38"/>
        <v>351</v>
      </c>
      <c r="Q131" s="15">
        <v>95</v>
      </c>
      <c r="R131" s="15">
        <v>92</v>
      </c>
      <c r="S131" s="15">
        <v>90</v>
      </c>
      <c r="T131" s="15">
        <v>93</v>
      </c>
      <c r="U131" s="15">
        <f t="shared" si="39"/>
        <v>370</v>
      </c>
      <c r="V131" s="15">
        <v>1106</v>
      </c>
      <c r="W131" s="15">
        <v>95</v>
      </c>
      <c r="X131" s="15">
        <v>98</v>
      </c>
      <c r="Y131" s="15">
        <v>99</v>
      </c>
      <c r="Z131" s="15">
        <v>97</v>
      </c>
      <c r="AA131" s="15">
        <f t="shared" si="40"/>
        <v>389</v>
      </c>
      <c r="AB131" s="15">
        <v>92</v>
      </c>
      <c r="AC131" s="15">
        <v>81</v>
      </c>
      <c r="AD131" s="15">
        <v>88</v>
      </c>
      <c r="AE131" s="15">
        <v>92</v>
      </c>
      <c r="AF131" s="15">
        <f t="shared" si="41"/>
        <v>353</v>
      </c>
      <c r="AG131" s="15">
        <v>96</v>
      </c>
      <c r="AH131" s="15">
        <v>97</v>
      </c>
      <c r="AI131" s="15">
        <v>94</v>
      </c>
      <c r="AJ131" s="15">
        <v>92</v>
      </c>
      <c r="AK131" s="15">
        <f t="shared" si="42"/>
        <v>379</v>
      </c>
      <c r="AL131" s="15">
        <f t="shared" si="43"/>
        <v>1121</v>
      </c>
      <c r="AM131" s="15">
        <f t="shared" si="44"/>
        <v>2227</v>
      </c>
      <c r="AN131" s="1"/>
      <c r="AO131" s="1"/>
    </row>
    <row r="132" spans="1:41" x14ac:dyDescent="0.35">
      <c r="A132" s="15">
        <v>23</v>
      </c>
      <c r="B132" s="11">
        <v>146</v>
      </c>
      <c r="C132" s="12" t="s">
        <v>162</v>
      </c>
      <c r="D132" s="12" t="s">
        <v>163</v>
      </c>
      <c r="E132" s="11" t="s">
        <v>37</v>
      </c>
      <c r="F132" s="11" t="s">
        <v>27</v>
      </c>
      <c r="G132" s="15">
        <v>96</v>
      </c>
      <c r="H132" s="15">
        <v>98</v>
      </c>
      <c r="I132" s="15">
        <v>96</v>
      </c>
      <c r="J132" s="15">
        <v>97</v>
      </c>
      <c r="K132" s="15">
        <f t="shared" si="37"/>
        <v>387</v>
      </c>
      <c r="L132" s="15">
        <v>90</v>
      </c>
      <c r="M132" s="15">
        <v>94</v>
      </c>
      <c r="N132" s="15">
        <v>81</v>
      </c>
      <c r="O132" s="15">
        <v>88</v>
      </c>
      <c r="P132" s="15">
        <f t="shared" si="38"/>
        <v>353</v>
      </c>
      <c r="Q132" s="15">
        <v>93</v>
      </c>
      <c r="R132" s="15">
        <v>91</v>
      </c>
      <c r="S132" s="15">
        <v>95</v>
      </c>
      <c r="T132" s="15">
        <v>92</v>
      </c>
      <c r="U132" s="15">
        <f t="shared" si="39"/>
        <v>371</v>
      </c>
      <c r="V132" s="15">
        <f>SUM(U132,P132,K132)</f>
        <v>1111</v>
      </c>
      <c r="W132" s="15">
        <v>96</v>
      </c>
      <c r="X132" s="15">
        <v>93</v>
      </c>
      <c r="Y132" s="15">
        <v>89</v>
      </c>
      <c r="Z132" s="15">
        <v>95</v>
      </c>
      <c r="AA132" s="15">
        <f t="shared" si="40"/>
        <v>373</v>
      </c>
      <c r="AB132" s="15">
        <v>89</v>
      </c>
      <c r="AC132" s="15">
        <v>87</v>
      </c>
      <c r="AD132" s="15">
        <v>95</v>
      </c>
      <c r="AE132" s="15">
        <v>95</v>
      </c>
      <c r="AF132" s="15">
        <f t="shared" si="41"/>
        <v>366</v>
      </c>
      <c r="AG132" s="15">
        <v>92</v>
      </c>
      <c r="AH132" s="15">
        <v>98</v>
      </c>
      <c r="AI132" s="15">
        <v>92</v>
      </c>
      <c r="AJ132" s="15">
        <v>92</v>
      </c>
      <c r="AK132" s="15">
        <f t="shared" si="42"/>
        <v>374</v>
      </c>
      <c r="AL132" s="15">
        <f t="shared" si="43"/>
        <v>1113</v>
      </c>
      <c r="AM132" s="15">
        <f t="shared" si="44"/>
        <v>2224</v>
      </c>
      <c r="AN132" s="1"/>
      <c r="AO132" s="1"/>
    </row>
    <row r="133" spans="1:41" x14ac:dyDescent="0.35">
      <c r="A133" s="15">
        <v>24</v>
      </c>
      <c r="B133" s="11">
        <v>126</v>
      </c>
      <c r="C133" s="12" t="s">
        <v>225</v>
      </c>
      <c r="D133" s="12" t="s">
        <v>168</v>
      </c>
      <c r="E133" s="11" t="s">
        <v>26</v>
      </c>
      <c r="F133" s="11" t="s">
        <v>38</v>
      </c>
      <c r="G133" s="15">
        <v>98</v>
      </c>
      <c r="H133" s="15">
        <v>96</v>
      </c>
      <c r="I133" s="15">
        <v>95</v>
      </c>
      <c r="J133" s="15">
        <v>97</v>
      </c>
      <c r="K133" s="15">
        <f t="shared" si="37"/>
        <v>386</v>
      </c>
      <c r="L133" s="15">
        <v>87</v>
      </c>
      <c r="M133" s="15">
        <v>88</v>
      </c>
      <c r="N133" s="15">
        <v>85</v>
      </c>
      <c r="O133" s="15">
        <v>88</v>
      </c>
      <c r="P133" s="15">
        <f t="shared" si="38"/>
        <v>348</v>
      </c>
      <c r="Q133" s="15">
        <v>96</v>
      </c>
      <c r="R133" s="15">
        <v>92</v>
      </c>
      <c r="S133" s="15">
        <v>95</v>
      </c>
      <c r="T133" s="15">
        <v>92</v>
      </c>
      <c r="U133" s="15">
        <f t="shared" si="39"/>
        <v>375</v>
      </c>
      <c r="V133" s="15">
        <v>1109</v>
      </c>
      <c r="W133" s="15">
        <v>96</v>
      </c>
      <c r="X133" s="15">
        <v>97</v>
      </c>
      <c r="Y133" s="15">
        <v>98</v>
      </c>
      <c r="Z133" s="15">
        <v>98</v>
      </c>
      <c r="AA133" s="15">
        <f t="shared" si="40"/>
        <v>389</v>
      </c>
      <c r="AB133" s="15">
        <v>89</v>
      </c>
      <c r="AC133" s="15">
        <v>89</v>
      </c>
      <c r="AD133" s="15">
        <v>89</v>
      </c>
      <c r="AE133" s="15">
        <v>83</v>
      </c>
      <c r="AF133" s="15">
        <f t="shared" si="41"/>
        <v>350</v>
      </c>
      <c r="AG133" s="15">
        <v>88</v>
      </c>
      <c r="AH133" s="15">
        <v>95</v>
      </c>
      <c r="AI133" s="15">
        <v>93</v>
      </c>
      <c r="AJ133" s="15">
        <v>93</v>
      </c>
      <c r="AK133" s="15">
        <f t="shared" si="42"/>
        <v>369</v>
      </c>
      <c r="AL133" s="15">
        <f t="shared" si="43"/>
        <v>1108</v>
      </c>
      <c r="AM133" s="15">
        <f t="shared" si="44"/>
        <v>2217</v>
      </c>
      <c r="AN133" s="1"/>
      <c r="AO133" s="1"/>
    </row>
    <row r="134" spans="1:41" x14ac:dyDescent="0.35">
      <c r="A134" s="15">
        <v>25</v>
      </c>
      <c r="B134" s="11">
        <v>228</v>
      </c>
      <c r="C134" s="12" t="s">
        <v>219</v>
      </c>
      <c r="D134" s="12" t="s">
        <v>174</v>
      </c>
      <c r="E134" s="11" t="s">
        <v>37</v>
      </c>
      <c r="F134" s="11" t="s">
        <v>38</v>
      </c>
      <c r="G134" s="15">
        <v>98</v>
      </c>
      <c r="H134" s="15">
        <v>96</v>
      </c>
      <c r="I134" s="15">
        <v>97</v>
      </c>
      <c r="J134" s="15">
        <v>96</v>
      </c>
      <c r="K134" s="15">
        <f t="shared" si="37"/>
        <v>387</v>
      </c>
      <c r="L134" s="15">
        <v>91</v>
      </c>
      <c r="M134" s="15">
        <v>89</v>
      </c>
      <c r="N134" s="15">
        <v>92</v>
      </c>
      <c r="O134" s="15">
        <v>91</v>
      </c>
      <c r="P134" s="15">
        <f t="shared" si="38"/>
        <v>363</v>
      </c>
      <c r="Q134" s="15">
        <v>91</v>
      </c>
      <c r="R134" s="15">
        <v>92</v>
      </c>
      <c r="S134" s="15">
        <v>89</v>
      </c>
      <c r="T134" s="15">
        <v>91</v>
      </c>
      <c r="U134" s="15">
        <f t="shared" si="39"/>
        <v>363</v>
      </c>
      <c r="V134" s="15">
        <v>1113</v>
      </c>
      <c r="W134" s="15">
        <v>95</v>
      </c>
      <c r="X134" s="15">
        <v>96</v>
      </c>
      <c r="Y134" s="15">
        <v>96</v>
      </c>
      <c r="Z134" s="15">
        <v>98</v>
      </c>
      <c r="AA134" s="15">
        <f t="shared" si="40"/>
        <v>385</v>
      </c>
      <c r="AB134" s="15">
        <v>87</v>
      </c>
      <c r="AC134" s="15">
        <v>88</v>
      </c>
      <c r="AD134" s="15">
        <v>88</v>
      </c>
      <c r="AE134" s="15">
        <v>90</v>
      </c>
      <c r="AF134" s="15">
        <f t="shared" si="41"/>
        <v>353</v>
      </c>
      <c r="AG134" s="15">
        <v>91</v>
      </c>
      <c r="AH134" s="15">
        <v>92</v>
      </c>
      <c r="AI134" s="15">
        <v>92</v>
      </c>
      <c r="AJ134" s="15">
        <v>91</v>
      </c>
      <c r="AK134" s="15">
        <f t="shared" si="42"/>
        <v>366</v>
      </c>
      <c r="AL134" s="15">
        <f t="shared" si="43"/>
        <v>1104</v>
      </c>
      <c r="AM134" s="15">
        <f t="shared" si="44"/>
        <v>2217</v>
      </c>
      <c r="AN134" s="1"/>
      <c r="AO134" s="1"/>
    </row>
    <row r="135" spans="1:41" x14ac:dyDescent="0.35">
      <c r="A135" s="15">
        <v>26</v>
      </c>
      <c r="B135" s="11">
        <v>108</v>
      </c>
      <c r="C135" s="12" t="s">
        <v>247</v>
      </c>
      <c r="D135" s="12" t="s">
        <v>197</v>
      </c>
      <c r="E135" s="11" t="s">
        <v>37</v>
      </c>
      <c r="F135" s="11" t="s">
        <v>56</v>
      </c>
      <c r="G135" s="15">
        <v>98</v>
      </c>
      <c r="H135" s="15">
        <v>96</v>
      </c>
      <c r="I135" s="15">
        <v>95</v>
      </c>
      <c r="J135" s="15">
        <v>99</v>
      </c>
      <c r="K135" s="15">
        <f t="shared" si="37"/>
        <v>388</v>
      </c>
      <c r="L135" s="15">
        <v>89</v>
      </c>
      <c r="M135" s="15">
        <v>84</v>
      </c>
      <c r="N135" s="15">
        <v>87</v>
      </c>
      <c r="O135" s="15">
        <v>90</v>
      </c>
      <c r="P135" s="15">
        <f t="shared" si="38"/>
        <v>350</v>
      </c>
      <c r="Q135" s="15">
        <v>95</v>
      </c>
      <c r="R135" s="15">
        <v>93</v>
      </c>
      <c r="S135" s="15">
        <v>91</v>
      </c>
      <c r="T135" s="15">
        <v>93</v>
      </c>
      <c r="U135" s="15">
        <f t="shared" si="39"/>
        <v>372</v>
      </c>
      <c r="V135" s="15">
        <v>1110</v>
      </c>
      <c r="W135" s="15">
        <v>89</v>
      </c>
      <c r="X135" s="15">
        <v>97</v>
      </c>
      <c r="Y135" s="15">
        <v>95</v>
      </c>
      <c r="Z135" s="15">
        <v>97</v>
      </c>
      <c r="AA135" s="15">
        <f t="shared" si="40"/>
        <v>378</v>
      </c>
      <c r="AB135" s="15">
        <v>90</v>
      </c>
      <c r="AC135" s="15">
        <v>89</v>
      </c>
      <c r="AD135" s="15">
        <v>88</v>
      </c>
      <c r="AE135" s="15">
        <v>90</v>
      </c>
      <c r="AF135" s="15">
        <f t="shared" si="41"/>
        <v>357</v>
      </c>
      <c r="AG135" s="15">
        <v>89</v>
      </c>
      <c r="AH135" s="15">
        <v>89</v>
      </c>
      <c r="AI135" s="15">
        <v>91</v>
      </c>
      <c r="AJ135" s="15">
        <v>91</v>
      </c>
      <c r="AK135" s="15">
        <f t="shared" si="42"/>
        <v>360</v>
      </c>
      <c r="AL135" s="15">
        <f t="shared" si="43"/>
        <v>1095</v>
      </c>
      <c r="AM135" s="15">
        <f t="shared" si="44"/>
        <v>2205</v>
      </c>
      <c r="AN135" s="1"/>
      <c r="AO135" s="1"/>
    </row>
    <row r="136" spans="1:41" x14ac:dyDescent="0.35">
      <c r="A136" s="15">
        <v>27</v>
      </c>
      <c r="B136" s="11">
        <v>170</v>
      </c>
      <c r="C136" s="12" t="s">
        <v>200</v>
      </c>
      <c r="D136" s="12" t="s">
        <v>201</v>
      </c>
      <c r="E136" s="11" t="s">
        <v>26</v>
      </c>
      <c r="F136" s="11" t="s">
        <v>27</v>
      </c>
      <c r="G136" s="15">
        <v>92</v>
      </c>
      <c r="H136" s="15">
        <v>95</v>
      </c>
      <c r="I136" s="15">
        <v>92</v>
      </c>
      <c r="J136" s="15">
        <v>95</v>
      </c>
      <c r="K136" s="15">
        <f t="shared" si="37"/>
        <v>374</v>
      </c>
      <c r="L136" s="15">
        <v>93</v>
      </c>
      <c r="M136" s="15">
        <v>85</v>
      </c>
      <c r="N136" s="15">
        <v>90</v>
      </c>
      <c r="O136" s="15">
        <v>91</v>
      </c>
      <c r="P136" s="15">
        <f t="shared" si="38"/>
        <v>359</v>
      </c>
      <c r="Q136" s="15">
        <v>92</v>
      </c>
      <c r="R136" s="15">
        <v>86</v>
      </c>
      <c r="S136" s="15">
        <v>88</v>
      </c>
      <c r="T136" s="15">
        <v>85</v>
      </c>
      <c r="U136" s="15">
        <f t="shared" si="39"/>
        <v>351</v>
      </c>
      <c r="V136" s="15">
        <f>SUM(U136,P136,K136)</f>
        <v>1084</v>
      </c>
      <c r="W136" s="15">
        <v>97</v>
      </c>
      <c r="X136" s="15">
        <v>98</v>
      </c>
      <c r="Y136" s="15">
        <v>98</v>
      </c>
      <c r="Z136" s="15">
        <v>98</v>
      </c>
      <c r="AA136" s="15">
        <f t="shared" si="40"/>
        <v>391</v>
      </c>
      <c r="AB136" s="15">
        <v>87</v>
      </c>
      <c r="AC136" s="15">
        <v>89</v>
      </c>
      <c r="AD136" s="15">
        <v>87</v>
      </c>
      <c r="AE136" s="15">
        <v>90</v>
      </c>
      <c r="AF136" s="15">
        <f t="shared" si="41"/>
        <v>353</v>
      </c>
      <c r="AG136" s="15">
        <v>86</v>
      </c>
      <c r="AH136" s="15">
        <v>87</v>
      </c>
      <c r="AI136" s="15">
        <v>93</v>
      </c>
      <c r="AJ136" s="15">
        <v>92</v>
      </c>
      <c r="AK136" s="15">
        <f t="shared" si="42"/>
        <v>358</v>
      </c>
      <c r="AL136" s="15">
        <f t="shared" si="43"/>
        <v>1102</v>
      </c>
      <c r="AM136" s="15">
        <f t="shared" si="44"/>
        <v>2186</v>
      </c>
      <c r="AN136" s="1"/>
      <c r="AO136" s="1"/>
    </row>
    <row r="137" spans="1:41" x14ac:dyDescent="0.35">
      <c r="A137" s="15">
        <v>28</v>
      </c>
      <c r="B137" s="11">
        <v>152</v>
      </c>
      <c r="C137" s="12" t="s">
        <v>244</v>
      </c>
      <c r="D137" s="12" t="s">
        <v>245</v>
      </c>
      <c r="E137" s="11" t="s">
        <v>37</v>
      </c>
      <c r="F137" s="11" t="s">
        <v>56</v>
      </c>
      <c r="G137" s="15">
        <v>96</v>
      </c>
      <c r="H137" s="15">
        <v>96</v>
      </c>
      <c r="I137" s="15">
        <v>95</v>
      </c>
      <c r="J137" s="15">
        <v>91</v>
      </c>
      <c r="K137" s="15">
        <f t="shared" si="37"/>
        <v>378</v>
      </c>
      <c r="L137" s="15">
        <v>90</v>
      </c>
      <c r="M137" s="15">
        <v>80</v>
      </c>
      <c r="N137" s="15">
        <v>84</v>
      </c>
      <c r="O137" s="15">
        <v>87</v>
      </c>
      <c r="P137" s="15">
        <f t="shared" si="38"/>
        <v>341</v>
      </c>
      <c r="Q137" s="15">
        <v>89</v>
      </c>
      <c r="R137" s="15">
        <v>93</v>
      </c>
      <c r="S137" s="15">
        <v>90</v>
      </c>
      <c r="T137" s="15">
        <v>91</v>
      </c>
      <c r="U137" s="15">
        <f t="shared" si="39"/>
        <v>363</v>
      </c>
      <c r="V137" s="15">
        <v>1082</v>
      </c>
      <c r="W137" s="15">
        <v>99</v>
      </c>
      <c r="X137" s="15">
        <v>97</v>
      </c>
      <c r="Y137" s="15">
        <v>98</v>
      </c>
      <c r="Z137" s="15">
        <v>98</v>
      </c>
      <c r="AA137" s="15">
        <f t="shared" si="40"/>
        <v>392</v>
      </c>
      <c r="AB137" s="15">
        <v>86</v>
      </c>
      <c r="AC137" s="15">
        <v>90</v>
      </c>
      <c r="AD137" s="15">
        <v>88</v>
      </c>
      <c r="AE137" s="15">
        <v>87</v>
      </c>
      <c r="AF137" s="15">
        <f t="shared" si="41"/>
        <v>351</v>
      </c>
      <c r="AG137" s="15">
        <v>90</v>
      </c>
      <c r="AH137" s="15">
        <v>93</v>
      </c>
      <c r="AI137" s="15">
        <v>83</v>
      </c>
      <c r="AJ137" s="15">
        <v>93</v>
      </c>
      <c r="AK137" s="15">
        <f t="shared" si="42"/>
        <v>359</v>
      </c>
      <c r="AL137" s="15">
        <f t="shared" si="43"/>
        <v>1102</v>
      </c>
      <c r="AM137" s="15">
        <f t="shared" si="44"/>
        <v>2184</v>
      </c>
      <c r="AN137" s="1"/>
      <c r="AO137" s="1"/>
    </row>
    <row r="138" spans="1:41" x14ac:dyDescent="0.35">
      <c r="A138" s="15">
        <v>29</v>
      </c>
      <c r="B138" s="11">
        <v>127</v>
      </c>
      <c r="C138" s="12" t="s">
        <v>225</v>
      </c>
      <c r="D138" s="12" t="s">
        <v>226</v>
      </c>
      <c r="E138" s="11" t="s">
        <v>33</v>
      </c>
      <c r="F138" s="11" t="s">
        <v>56</v>
      </c>
      <c r="G138" s="15">
        <v>96</v>
      </c>
      <c r="H138" s="15">
        <v>94</v>
      </c>
      <c r="I138" s="15">
        <v>93</v>
      </c>
      <c r="J138" s="15">
        <v>94</v>
      </c>
      <c r="K138" s="15">
        <f t="shared" si="37"/>
        <v>377</v>
      </c>
      <c r="L138" s="15">
        <v>87</v>
      </c>
      <c r="M138" s="15">
        <v>89</v>
      </c>
      <c r="N138" s="15">
        <v>87</v>
      </c>
      <c r="O138" s="15">
        <v>83</v>
      </c>
      <c r="P138" s="15">
        <f t="shared" si="38"/>
        <v>346</v>
      </c>
      <c r="Q138" s="15">
        <v>89</v>
      </c>
      <c r="R138" s="15">
        <v>91</v>
      </c>
      <c r="S138" s="15">
        <v>88</v>
      </c>
      <c r="T138" s="15">
        <v>88</v>
      </c>
      <c r="U138" s="15">
        <f t="shared" si="39"/>
        <v>356</v>
      </c>
      <c r="V138" s="15">
        <v>1079</v>
      </c>
      <c r="W138" s="15">
        <v>95</v>
      </c>
      <c r="X138" s="15">
        <v>96</v>
      </c>
      <c r="Y138" s="15">
        <v>95</v>
      </c>
      <c r="Z138" s="15">
        <v>97</v>
      </c>
      <c r="AA138" s="15">
        <f t="shared" si="40"/>
        <v>383</v>
      </c>
      <c r="AB138" s="15">
        <v>78</v>
      </c>
      <c r="AC138" s="15">
        <v>86</v>
      </c>
      <c r="AD138" s="15">
        <v>89</v>
      </c>
      <c r="AE138" s="15">
        <v>83</v>
      </c>
      <c r="AF138" s="15">
        <f t="shared" si="41"/>
        <v>336</v>
      </c>
      <c r="AG138" s="15">
        <v>90</v>
      </c>
      <c r="AH138" s="15">
        <v>88</v>
      </c>
      <c r="AI138" s="15">
        <v>91</v>
      </c>
      <c r="AJ138" s="15">
        <v>90</v>
      </c>
      <c r="AK138" s="15">
        <f t="shared" si="42"/>
        <v>359</v>
      </c>
      <c r="AL138" s="15">
        <f t="shared" si="43"/>
        <v>1078</v>
      </c>
      <c r="AM138" s="15">
        <f t="shared" si="44"/>
        <v>2157</v>
      </c>
      <c r="AN138" s="1"/>
      <c r="AO138" s="1"/>
    </row>
    <row r="139" spans="1:41" x14ac:dyDescent="0.35">
      <c r="A139" s="15">
        <v>30</v>
      </c>
      <c r="B139" s="11">
        <v>162</v>
      </c>
      <c r="C139" s="12" t="s">
        <v>234</v>
      </c>
      <c r="D139" s="12" t="s">
        <v>153</v>
      </c>
      <c r="E139" s="11" t="s">
        <v>37</v>
      </c>
      <c r="F139" s="11" t="s">
        <v>38</v>
      </c>
      <c r="G139" s="15">
        <v>97</v>
      </c>
      <c r="H139" s="15">
        <v>95</v>
      </c>
      <c r="I139" s="15">
        <v>95</v>
      </c>
      <c r="J139" s="15">
        <v>93</v>
      </c>
      <c r="K139" s="15">
        <f t="shared" si="37"/>
        <v>380</v>
      </c>
      <c r="L139" s="15">
        <v>91</v>
      </c>
      <c r="M139" s="15">
        <v>87</v>
      </c>
      <c r="N139" s="15">
        <v>85</v>
      </c>
      <c r="O139" s="15">
        <v>86</v>
      </c>
      <c r="P139" s="15">
        <f t="shared" si="38"/>
        <v>349</v>
      </c>
      <c r="Q139" s="15">
        <v>85</v>
      </c>
      <c r="R139" s="15">
        <v>90</v>
      </c>
      <c r="S139" s="15">
        <v>88</v>
      </c>
      <c r="T139" s="15">
        <v>89</v>
      </c>
      <c r="U139" s="15">
        <f t="shared" si="39"/>
        <v>352</v>
      </c>
      <c r="V139" s="15">
        <v>1081</v>
      </c>
      <c r="W139" s="15">
        <v>95</v>
      </c>
      <c r="X139" s="15">
        <v>91</v>
      </c>
      <c r="Y139" s="15">
        <v>93</v>
      </c>
      <c r="Z139" s="15">
        <v>97</v>
      </c>
      <c r="AA139" s="15">
        <f t="shared" si="40"/>
        <v>376</v>
      </c>
      <c r="AB139" s="15">
        <v>87</v>
      </c>
      <c r="AC139" s="15">
        <v>90</v>
      </c>
      <c r="AD139" s="15">
        <v>87</v>
      </c>
      <c r="AE139" s="15">
        <v>85</v>
      </c>
      <c r="AF139" s="15">
        <f t="shared" si="41"/>
        <v>349</v>
      </c>
      <c r="AG139" s="15">
        <v>86</v>
      </c>
      <c r="AH139" s="15">
        <v>88</v>
      </c>
      <c r="AI139" s="15">
        <v>89</v>
      </c>
      <c r="AJ139" s="15">
        <v>83</v>
      </c>
      <c r="AK139" s="15">
        <f t="shared" si="42"/>
        <v>346</v>
      </c>
      <c r="AL139" s="15">
        <f t="shared" si="43"/>
        <v>1071</v>
      </c>
      <c r="AM139" s="15">
        <f t="shared" si="44"/>
        <v>2152</v>
      </c>
      <c r="AN139" s="1"/>
      <c r="AO139" s="1"/>
    </row>
    <row r="140" spans="1:41" x14ac:dyDescent="0.35">
      <c r="A140" s="15">
        <v>31</v>
      </c>
      <c r="B140" s="11">
        <v>254</v>
      </c>
      <c r="C140" s="12" t="s">
        <v>254</v>
      </c>
      <c r="D140" s="12" t="s">
        <v>255</v>
      </c>
      <c r="E140" s="11" t="s">
        <v>26</v>
      </c>
      <c r="F140" s="15" t="s">
        <v>38</v>
      </c>
      <c r="G140" s="15">
        <v>88</v>
      </c>
      <c r="H140" s="15">
        <v>92</v>
      </c>
      <c r="I140" s="15">
        <v>88</v>
      </c>
      <c r="J140" s="15">
        <v>88</v>
      </c>
      <c r="K140" s="15">
        <f t="shared" si="37"/>
        <v>356</v>
      </c>
      <c r="L140" s="15">
        <v>90</v>
      </c>
      <c r="M140" s="15">
        <v>88</v>
      </c>
      <c r="N140" s="15">
        <v>85</v>
      </c>
      <c r="O140" s="15">
        <v>90</v>
      </c>
      <c r="P140" s="15">
        <f t="shared" si="38"/>
        <v>353</v>
      </c>
      <c r="Q140" s="15">
        <v>91</v>
      </c>
      <c r="R140" s="15">
        <v>75</v>
      </c>
      <c r="S140" s="15">
        <v>92</v>
      </c>
      <c r="T140" s="15">
        <v>87</v>
      </c>
      <c r="U140" s="15">
        <f t="shared" si="39"/>
        <v>345</v>
      </c>
      <c r="V140" s="15">
        <v>1054</v>
      </c>
      <c r="W140" s="15">
        <v>89</v>
      </c>
      <c r="X140" s="15">
        <v>95</v>
      </c>
      <c r="Y140" s="15">
        <v>91</v>
      </c>
      <c r="Z140" s="15">
        <v>95</v>
      </c>
      <c r="AA140" s="15">
        <f t="shared" si="40"/>
        <v>370</v>
      </c>
      <c r="AB140" s="15">
        <v>94</v>
      </c>
      <c r="AC140" s="15">
        <v>92</v>
      </c>
      <c r="AD140" s="15">
        <v>91</v>
      </c>
      <c r="AE140" s="15">
        <v>83</v>
      </c>
      <c r="AF140" s="15">
        <f t="shared" si="41"/>
        <v>360</v>
      </c>
      <c r="AG140" s="15">
        <v>88</v>
      </c>
      <c r="AH140" s="15">
        <v>88</v>
      </c>
      <c r="AI140" s="15">
        <v>93</v>
      </c>
      <c r="AJ140" s="15">
        <v>88</v>
      </c>
      <c r="AK140" s="15">
        <f t="shared" si="42"/>
        <v>357</v>
      </c>
      <c r="AL140" s="15">
        <f t="shared" si="43"/>
        <v>1087</v>
      </c>
      <c r="AM140" s="15">
        <f t="shared" si="44"/>
        <v>2141</v>
      </c>
      <c r="AN140" s="1"/>
      <c r="AO140" s="1"/>
    </row>
    <row r="141" spans="1:41" x14ac:dyDescent="0.35">
      <c r="A141" s="15">
        <v>32</v>
      </c>
      <c r="B141" s="11">
        <v>17</v>
      </c>
      <c r="C141" s="12" t="s">
        <v>235</v>
      </c>
      <c r="D141" s="12" t="s">
        <v>236</v>
      </c>
      <c r="E141" s="11" t="s">
        <v>37</v>
      </c>
      <c r="F141" s="11" t="s">
        <v>34</v>
      </c>
      <c r="G141" s="15">
        <v>94</v>
      </c>
      <c r="H141" s="15">
        <v>94</v>
      </c>
      <c r="I141" s="15">
        <v>96</v>
      </c>
      <c r="J141" s="15">
        <v>98</v>
      </c>
      <c r="K141" s="15">
        <f t="shared" si="37"/>
        <v>382</v>
      </c>
      <c r="L141" s="15">
        <v>80</v>
      </c>
      <c r="M141" s="15">
        <v>76</v>
      </c>
      <c r="N141" s="15">
        <v>86</v>
      </c>
      <c r="O141" s="15">
        <v>82</v>
      </c>
      <c r="P141" s="15">
        <f t="shared" si="38"/>
        <v>324</v>
      </c>
      <c r="Q141" s="15">
        <v>93</v>
      </c>
      <c r="R141" s="15">
        <v>92</v>
      </c>
      <c r="S141" s="15">
        <v>92</v>
      </c>
      <c r="T141" s="15">
        <v>91</v>
      </c>
      <c r="U141" s="15">
        <f t="shared" si="39"/>
        <v>368</v>
      </c>
      <c r="V141" s="15">
        <v>1074</v>
      </c>
      <c r="W141" s="15">
        <v>95</v>
      </c>
      <c r="X141" s="15">
        <v>97</v>
      </c>
      <c r="Y141" s="15">
        <v>97</v>
      </c>
      <c r="Z141" s="15">
        <v>95</v>
      </c>
      <c r="AA141" s="15">
        <f t="shared" si="40"/>
        <v>384</v>
      </c>
      <c r="AB141" s="15">
        <v>76</v>
      </c>
      <c r="AC141" s="15">
        <v>88</v>
      </c>
      <c r="AD141" s="15">
        <v>78</v>
      </c>
      <c r="AE141" s="15">
        <v>80</v>
      </c>
      <c r="AF141" s="15">
        <f t="shared" si="41"/>
        <v>322</v>
      </c>
      <c r="AG141" s="15">
        <v>90</v>
      </c>
      <c r="AH141" s="15">
        <v>89</v>
      </c>
      <c r="AI141" s="15">
        <v>90</v>
      </c>
      <c r="AJ141" s="15">
        <v>90</v>
      </c>
      <c r="AK141" s="15">
        <f t="shared" si="42"/>
        <v>359</v>
      </c>
      <c r="AL141" s="15">
        <f t="shared" si="43"/>
        <v>1065</v>
      </c>
      <c r="AM141" s="15">
        <f t="shared" si="44"/>
        <v>2139</v>
      </c>
      <c r="AN141" s="1"/>
      <c r="AO141" s="1"/>
    </row>
    <row r="142" spans="1:41" x14ac:dyDescent="0.35">
      <c r="A142" s="15">
        <v>33</v>
      </c>
      <c r="B142" s="11">
        <v>21</v>
      </c>
      <c r="C142" s="12" t="s">
        <v>239</v>
      </c>
      <c r="D142" s="12" t="s">
        <v>240</v>
      </c>
      <c r="E142" s="11" t="s">
        <v>37</v>
      </c>
      <c r="F142" s="11" t="s">
        <v>221</v>
      </c>
      <c r="G142" s="15">
        <v>96</v>
      </c>
      <c r="H142" s="15">
        <v>96</v>
      </c>
      <c r="I142" s="15">
        <v>90</v>
      </c>
      <c r="J142" s="15">
        <v>91</v>
      </c>
      <c r="K142" s="15">
        <f t="shared" si="37"/>
        <v>373</v>
      </c>
      <c r="L142" s="15">
        <v>84</v>
      </c>
      <c r="M142" s="15">
        <v>75</v>
      </c>
      <c r="N142" s="15">
        <v>83</v>
      </c>
      <c r="O142" s="15">
        <v>85</v>
      </c>
      <c r="P142" s="15">
        <f t="shared" si="38"/>
        <v>327</v>
      </c>
      <c r="Q142" s="15">
        <v>88</v>
      </c>
      <c r="R142" s="15">
        <v>92</v>
      </c>
      <c r="S142" s="15">
        <v>92</v>
      </c>
      <c r="T142" s="15">
        <v>90</v>
      </c>
      <c r="U142" s="15">
        <f t="shared" si="39"/>
        <v>362</v>
      </c>
      <c r="V142" s="15">
        <v>1062</v>
      </c>
      <c r="W142" s="15">
        <v>94</v>
      </c>
      <c r="X142" s="15">
        <v>95</v>
      </c>
      <c r="Y142" s="15">
        <v>96</v>
      </c>
      <c r="Z142" s="15">
        <v>98</v>
      </c>
      <c r="AA142" s="15">
        <f t="shared" si="40"/>
        <v>383</v>
      </c>
      <c r="AB142" s="15">
        <v>77</v>
      </c>
      <c r="AC142" s="15">
        <v>78</v>
      </c>
      <c r="AD142" s="15">
        <v>87</v>
      </c>
      <c r="AE142" s="15">
        <v>81</v>
      </c>
      <c r="AF142" s="15">
        <f t="shared" si="41"/>
        <v>323</v>
      </c>
      <c r="AG142" s="15">
        <v>83</v>
      </c>
      <c r="AH142" s="15">
        <v>92</v>
      </c>
      <c r="AI142" s="15">
        <v>94</v>
      </c>
      <c r="AJ142" s="15">
        <v>92</v>
      </c>
      <c r="AK142" s="15">
        <f t="shared" si="42"/>
        <v>361</v>
      </c>
      <c r="AL142" s="15">
        <f t="shared" si="43"/>
        <v>1067</v>
      </c>
      <c r="AM142" s="15">
        <f t="shared" si="44"/>
        <v>2129</v>
      </c>
      <c r="AN142" s="1"/>
      <c r="AO142" s="1"/>
    </row>
    <row r="143" spans="1:41" x14ac:dyDescent="0.35">
      <c r="A143" s="15">
        <v>34</v>
      </c>
      <c r="B143" s="11">
        <v>129</v>
      </c>
      <c r="C143" s="12" t="s">
        <v>227</v>
      </c>
      <c r="D143" s="12" t="s">
        <v>228</v>
      </c>
      <c r="E143" s="11" t="s">
        <v>37</v>
      </c>
      <c r="F143" s="11" t="s">
        <v>56</v>
      </c>
      <c r="G143" s="15">
        <v>95</v>
      </c>
      <c r="H143" s="15">
        <v>92</v>
      </c>
      <c r="I143" s="15">
        <v>91</v>
      </c>
      <c r="J143" s="15">
        <v>94</v>
      </c>
      <c r="K143" s="15">
        <f t="shared" si="37"/>
        <v>372</v>
      </c>
      <c r="L143" s="15">
        <v>84</v>
      </c>
      <c r="M143" s="15">
        <v>91</v>
      </c>
      <c r="N143" s="15">
        <v>84</v>
      </c>
      <c r="O143" s="15">
        <v>81</v>
      </c>
      <c r="P143" s="15">
        <f t="shared" si="38"/>
        <v>340</v>
      </c>
      <c r="Q143" s="15">
        <v>84</v>
      </c>
      <c r="R143" s="15">
        <v>92</v>
      </c>
      <c r="S143" s="15">
        <v>93</v>
      </c>
      <c r="T143" s="15">
        <v>87</v>
      </c>
      <c r="U143" s="15">
        <f t="shared" si="39"/>
        <v>356</v>
      </c>
      <c r="V143" s="15">
        <v>1068</v>
      </c>
      <c r="W143" s="15">
        <v>89</v>
      </c>
      <c r="X143" s="15">
        <v>89</v>
      </c>
      <c r="Y143" s="15">
        <v>91</v>
      </c>
      <c r="Z143" s="15">
        <v>93</v>
      </c>
      <c r="AA143" s="15">
        <f t="shared" si="40"/>
        <v>362</v>
      </c>
      <c r="AB143" s="15">
        <v>76</v>
      </c>
      <c r="AC143" s="15">
        <v>73</v>
      </c>
      <c r="AD143" s="15">
        <v>82</v>
      </c>
      <c r="AE143" s="15">
        <v>84</v>
      </c>
      <c r="AF143" s="15">
        <f t="shared" si="41"/>
        <v>315</v>
      </c>
      <c r="AG143" s="15">
        <v>86</v>
      </c>
      <c r="AH143" s="15">
        <v>91</v>
      </c>
      <c r="AI143" s="15">
        <v>90</v>
      </c>
      <c r="AJ143" s="15">
        <v>92</v>
      </c>
      <c r="AK143" s="15">
        <f t="shared" si="42"/>
        <v>359</v>
      </c>
      <c r="AL143" s="15">
        <f t="shared" si="43"/>
        <v>1036</v>
      </c>
      <c r="AM143" s="15">
        <f t="shared" si="44"/>
        <v>2104</v>
      </c>
      <c r="AN143" s="1"/>
      <c r="AO143" s="1"/>
    </row>
    <row r="144" spans="1:41" x14ac:dyDescent="0.35">
      <c r="A144" s="15">
        <v>35</v>
      </c>
      <c r="B144" s="11">
        <v>33</v>
      </c>
      <c r="C144" s="12" t="s">
        <v>229</v>
      </c>
      <c r="D144" s="12" t="s">
        <v>230</v>
      </c>
      <c r="E144" s="11" t="s">
        <v>37</v>
      </c>
      <c r="F144" s="11" t="s">
        <v>27</v>
      </c>
      <c r="G144" s="15">
        <v>90</v>
      </c>
      <c r="H144" s="15">
        <v>96</v>
      </c>
      <c r="I144" s="15">
        <v>91</v>
      </c>
      <c r="J144" s="15">
        <v>92</v>
      </c>
      <c r="K144" s="15">
        <f t="shared" si="37"/>
        <v>369</v>
      </c>
      <c r="L144" s="15">
        <v>75</v>
      </c>
      <c r="M144" s="15">
        <v>89</v>
      </c>
      <c r="N144" s="15">
        <v>81</v>
      </c>
      <c r="O144" s="15">
        <v>82</v>
      </c>
      <c r="P144" s="15">
        <f t="shared" si="38"/>
        <v>327</v>
      </c>
      <c r="Q144" s="15">
        <v>91</v>
      </c>
      <c r="R144" s="15">
        <v>97</v>
      </c>
      <c r="S144" s="15">
        <v>92</v>
      </c>
      <c r="T144" s="15">
        <v>92</v>
      </c>
      <c r="U144" s="15">
        <f t="shared" si="39"/>
        <v>372</v>
      </c>
      <c r="V144" s="15">
        <v>1068</v>
      </c>
      <c r="W144" s="15">
        <v>91</v>
      </c>
      <c r="X144" s="15">
        <v>94</v>
      </c>
      <c r="Y144" s="15">
        <v>94</v>
      </c>
      <c r="Z144" s="15">
        <v>91</v>
      </c>
      <c r="AA144" s="15">
        <f t="shared" si="40"/>
        <v>370</v>
      </c>
      <c r="AB144" s="15">
        <v>70</v>
      </c>
      <c r="AC144" s="15">
        <v>79</v>
      </c>
      <c r="AD144" s="15">
        <v>80</v>
      </c>
      <c r="AE144" s="15">
        <v>75</v>
      </c>
      <c r="AF144" s="15">
        <f t="shared" si="41"/>
        <v>304</v>
      </c>
      <c r="AG144" s="15">
        <v>94</v>
      </c>
      <c r="AH144" s="15">
        <v>86</v>
      </c>
      <c r="AI144" s="15">
        <v>88</v>
      </c>
      <c r="AJ144" s="15">
        <v>90</v>
      </c>
      <c r="AK144" s="15">
        <f t="shared" si="42"/>
        <v>358</v>
      </c>
      <c r="AL144" s="15">
        <f t="shared" si="43"/>
        <v>1032</v>
      </c>
      <c r="AM144" s="15">
        <f t="shared" si="44"/>
        <v>2100</v>
      </c>
      <c r="AN144" s="1"/>
      <c r="AO144" s="1"/>
    </row>
    <row r="145" spans="1:41" x14ac:dyDescent="0.35">
      <c r="A145" s="15">
        <v>36</v>
      </c>
      <c r="B145" s="11">
        <v>95</v>
      </c>
      <c r="C145" s="12" t="s">
        <v>237</v>
      </c>
      <c r="D145" s="12" t="s">
        <v>238</v>
      </c>
      <c r="E145" s="11" t="s">
        <v>26</v>
      </c>
      <c r="F145" s="11" t="s">
        <v>27</v>
      </c>
      <c r="G145" s="15">
        <v>92</v>
      </c>
      <c r="H145" s="15">
        <v>91</v>
      </c>
      <c r="I145" s="15">
        <v>92</v>
      </c>
      <c r="J145" s="15">
        <v>90</v>
      </c>
      <c r="K145" s="15">
        <f t="shared" si="37"/>
        <v>365</v>
      </c>
      <c r="L145" s="15">
        <v>81</v>
      </c>
      <c r="M145" s="15">
        <v>83</v>
      </c>
      <c r="N145" s="15">
        <v>86</v>
      </c>
      <c r="O145" s="15">
        <v>82</v>
      </c>
      <c r="P145" s="15">
        <f t="shared" si="38"/>
        <v>332</v>
      </c>
      <c r="Q145" s="15">
        <v>82</v>
      </c>
      <c r="R145" s="15">
        <v>81</v>
      </c>
      <c r="S145" s="15">
        <v>83</v>
      </c>
      <c r="T145" s="15">
        <v>85</v>
      </c>
      <c r="U145" s="15">
        <f t="shared" si="39"/>
        <v>331</v>
      </c>
      <c r="V145" s="15">
        <v>1028</v>
      </c>
      <c r="W145" s="15">
        <v>94</v>
      </c>
      <c r="X145" s="15">
        <v>94</v>
      </c>
      <c r="Y145" s="15">
        <v>87</v>
      </c>
      <c r="Z145" s="15">
        <v>92</v>
      </c>
      <c r="AA145" s="15">
        <f t="shared" si="40"/>
        <v>367</v>
      </c>
      <c r="AB145" s="15">
        <v>82</v>
      </c>
      <c r="AC145" s="15">
        <v>86</v>
      </c>
      <c r="AD145" s="15">
        <v>77</v>
      </c>
      <c r="AE145" s="15">
        <v>92</v>
      </c>
      <c r="AF145" s="15">
        <f t="shared" si="41"/>
        <v>337</v>
      </c>
      <c r="AG145" s="15">
        <v>88</v>
      </c>
      <c r="AH145" s="15">
        <v>99</v>
      </c>
      <c r="AI145" s="15">
        <v>78</v>
      </c>
      <c r="AJ145" s="15">
        <v>86</v>
      </c>
      <c r="AK145" s="15">
        <f t="shared" si="42"/>
        <v>351</v>
      </c>
      <c r="AL145" s="15">
        <f t="shared" si="43"/>
        <v>1055</v>
      </c>
      <c r="AM145" s="15">
        <f t="shared" si="44"/>
        <v>2083</v>
      </c>
      <c r="AN145" s="1"/>
      <c r="AO145" s="1"/>
    </row>
    <row r="146" spans="1:41" x14ac:dyDescent="0.35">
      <c r="A146" s="15">
        <v>37</v>
      </c>
      <c r="B146" s="11">
        <v>89</v>
      </c>
      <c r="C146" s="12" t="s">
        <v>218</v>
      </c>
      <c r="D146" s="12" t="s">
        <v>186</v>
      </c>
      <c r="E146" s="11" t="s">
        <v>37</v>
      </c>
      <c r="F146" s="11" t="s">
        <v>34</v>
      </c>
      <c r="G146" s="15">
        <v>93</v>
      </c>
      <c r="H146" s="15">
        <v>94</v>
      </c>
      <c r="I146" s="15">
        <v>94</v>
      </c>
      <c r="J146" s="15">
        <v>93</v>
      </c>
      <c r="K146" s="15">
        <f t="shared" si="37"/>
        <v>374</v>
      </c>
      <c r="L146" s="15">
        <v>82</v>
      </c>
      <c r="M146" s="15">
        <v>78</v>
      </c>
      <c r="N146" s="15">
        <v>86</v>
      </c>
      <c r="O146" s="15">
        <v>77</v>
      </c>
      <c r="P146" s="15">
        <f t="shared" si="38"/>
        <v>323</v>
      </c>
      <c r="Q146" s="15">
        <v>83</v>
      </c>
      <c r="R146" s="15">
        <v>90</v>
      </c>
      <c r="S146" s="15">
        <v>84</v>
      </c>
      <c r="T146" s="15">
        <v>85</v>
      </c>
      <c r="U146" s="15">
        <f t="shared" si="39"/>
        <v>342</v>
      </c>
      <c r="V146" s="15">
        <v>1039</v>
      </c>
      <c r="W146" s="15">
        <v>95</v>
      </c>
      <c r="X146" s="15">
        <v>97</v>
      </c>
      <c r="Y146" s="15">
        <v>93</v>
      </c>
      <c r="Z146" s="15">
        <v>90</v>
      </c>
      <c r="AA146" s="15">
        <f t="shared" si="40"/>
        <v>375</v>
      </c>
      <c r="AB146" s="15">
        <v>76</v>
      </c>
      <c r="AC146" s="15">
        <v>78</v>
      </c>
      <c r="AD146" s="15">
        <v>82</v>
      </c>
      <c r="AE146" s="15">
        <v>82</v>
      </c>
      <c r="AF146" s="15">
        <f t="shared" si="41"/>
        <v>318</v>
      </c>
      <c r="AG146" s="15">
        <v>85</v>
      </c>
      <c r="AH146" s="15">
        <v>86</v>
      </c>
      <c r="AI146" s="15">
        <v>88</v>
      </c>
      <c r="AJ146" s="15">
        <v>87</v>
      </c>
      <c r="AK146" s="15">
        <f t="shared" si="42"/>
        <v>346</v>
      </c>
      <c r="AL146" s="15">
        <f t="shared" si="43"/>
        <v>1039</v>
      </c>
      <c r="AM146" s="15">
        <f t="shared" si="44"/>
        <v>2078</v>
      </c>
      <c r="AN146" s="1"/>
      <c r="AO146" s="1"/>
    </row>
    <row r="147" spans="1:41" x14ac:dyDescent="0.35">
      <c r="A147" s="15">
        <v>38</v>
      </c>
      <c r="B147" s="11">
        <v>29</v>
      </c>
      <c r="C147" s="12" t="s">
        <v>222</v>
      </c>
      <c r="D147" s="12" t="s">
        <v>223</v>
      </c>
      <c r="E147" s="11" t="s">
        <v>37</v>
      </c>
      <c r="F147" s="11" t="s">
        <v>34</v>
      </c>
      <c r="G147" s="15">
        <v>96</v>
      </c>
      <c r="H147" s="15">
        <v>95</v>
      </c>
      <c r="I147" s="15">
        <v>94</v>
      </c>
      <c r="J147" s="15">
        <v>90</v>
      </c>
      <c r="K147" s="15">
        <f t="shared" si="37"/>
        <v>375</v>
      </c>
      <c r="L147" s="15">
        <v>83</v>
      </c>
      <c r="M147" s="15">
        <v>75</v>
      </c>
      <c r="N147" s="15">
        <v>79</v>
      </c>
      <c r="O147" s="15">
        <v>74</v>
      </c>
      <c r="P147" s="15">
        <f t="shared" si="38"/>
        <v>311</v>
      </c>
      <c r="Q147" s="15">
        <v>88</v>
      </c>
      <c r="R147" s="15">
        <v>85</v>
      </c>
      <c r="S147" s="15">
        <v>87</v>
      </c>
      <c r="T147" s="15">
        <v>88</v>
      </c>
      <c r="U147" s="15">
        <f t="shared" si="39"/>
        <v>348</v>
      </c>
      <c r="V147" s="15">
        <v>1034</v>
      </c>
      <c r="W147" s="15">
        <v>93</v>
      </c>
      <c r="X147" s="15">
        <v>94</v>
      </c>
      <c r="Y147" s="15">
        <v>98</v>
      </c>
      <c r="Z147" s="15">
        <v>93</v>
      </c>
      <c r="AA147" s="15">
        <f t="shared" si="40"/>
        <v>378</v>
      </c>
      <c r="AB147" s="15">
        <v>76</v>
      </c>
      <c r="AC147" s="15">
        <v>69</v>
      </c>
      <c r="AD147" s="15">
        <v>80</v>
      </c>
      <c r="AE147" s="15">
        <v>68</v>
      </c>
      <c r="AF147" s="15">
        <f t="shared" si="41"/>
        <v>293</v>
      </c>
      <c r="AG147" s="15">
        <v>86</v>
      </c>
      <c r="AH147" s="15">
        <v>83</v>
      </c>
      <c r="AI147" s="15">
        <v>82</v>
      </c>
      <c r="AJ147" s="15">
        <v>81</v>
      </c>
      <c r="AK147" s="15">
        <f t="shared" si="42"/>
        <v>332</v>
      </c>
      <c r="AL147" s="15">
        <f t="shared" si="43"/>
        <v>1003</v>
      </c>
      <c r="AM147" s="15">
        <f t="shared" si="44"/>
        <v>2037</v>
      </c>
      <c r="AN147" s="1"/>
      <c r="AO147" s="1"/>
    </row>
    <row r="148" spans="1:41" x14ac:dyDescent="0.35">
      <c r="A148" s="15">
        <v>39</v>
      </c>
      <c r="B148" s="11">
        <v>233</v>
      </c>
      <c r="C148" s="12" t="s">
        <v>178</v>
      </c>
      <c r="D148" s="12" t="s">
        <v>167</v>
      </c>
      <c r="E148" s="11" t="s">
        <v>26</v>
      </c>
      <c r="F148" s="11" t="s">
        <v>27</v>
      </c>
      <c r="G148" s="15">
        <v>99</v>
      </c>
      <c r="H148" s="15">
        <v>98</v>
      </c>
      <c r="I148" s="15">
        <v>99</v>
      </c>
      <c r="J148" s="15">
        <v>96</v>
      </c>
      <c r="K148" s="15">
        <f t="shared" si="37"/>
        <v>392</v>
      </c>
      <c r="L148" s="15">
        <v>95</v>
      </c>
      <c r="M148" s="15">
        <v>89</v>
      </c>
      <c r="N148" s="15">
        <v>95</v>
      </c>
      <c r="O148" s="15">
        <v>95</v>
      </c>
      <c r="P148" s="15">
        <f t="shared" si="38"/>
        <v>374</v>
      </c>
      <c r="Q148" s="15">
        <v>94</v>
      </c>
      <c r="R148" s="15">
        <v>90</v>
      </c>
      <c r="S148" s="15">
        <v>93</v>
      </c>
      <c r="T148" s="15">
        <v>93</v>
      </c>
      <c r="U148" s="15">
        <f t="shared" si="39"/>
        <v>370</v>
      </c>
      <c r="V148" s="15">
        <f>SUM(U148,P148,K148)</f>
        <v>1136</v>
      </c>
      <c r="AL148" s="15" t="s">
        <v>288</v>
      </c>
      <c r="AM148" s="15">
        <v>1136</v>
      </c>
      <c r="AN148" s="1"/>
      <c r="AO148" s="1"/>
    </row>
    <row r="149" spans="1:41" x14ac:dyDescent="0.35">
      <c r="A149" s="15">
        <v>40</v>
      </c>
      <c r="B149" s="11">
        <v>35</v>
      </c>
      <c r="C149" s="12" t="s">
        <v>203</v>
      </c>
      <c r="D149" s="12" t="s">
        <v>204</v>
      </c>
      <c r="E149" s="11" t="s">
        <v>297</v>
      </c>
      <c r="F149" s="11" t="s">
        <v>27</v>
      </c>
      <c r="G149" s="15">
        <v>96</v>
      </c>
      <c r="H149" s="15">
        <v>92</v>
      </c>
      <c r="I149" s="15">
        <v>96</v>
      </c>
      <c r="J149" s="15">
        <v>97</v>
      </c>
      <c r="K149" s="15">
        <f t="shared" si="37"/>
        <v>381</v>
      </c>
      <c r="L149" s="15">
        <v>90</v>
      </c>
      <c r="M149" s="15">
        <v>92</v>
      </c>
      <c r="N149" s="15">
        <v>94</v>
      </c>
      <c r="O149" s="15">
        <v>95</v>
      </c>
      <c r="P149" s="15">
        <f t="shared" si="38"/>
        <v>371</v>
      </c>
      <c r="Q149" s="15">
        <v>88</v>
      </c>
      <c r="R149" s="15">
        <v>93</v>
      </c>
      <c r="S149" s="15">
        <v>91</v>
      </c>
      <c r="T149" s="15">
        <v>87</v>
      </c>
      <c r="U149" s="15">
        <f t="shared" si="39"/>
        <v>359</v>
      </c>
      <c r="V149" s="15">
        <f>SUM(U149,P149,K149)</f>
        <v>1111</v>
      </c>
      <c r="AL149" s="15" t="s">
        <v>288</v>
      </c>
      <c r="AM149" s="15">
        <v>1111</v>
      </c>
      <c r="AN149" s="1"/>
      <c r="AO149" s="1"/>
    </row>
  </sheetData>
  <sortState xmlns:xlrd2="http://schemas.microsoft.com/office/spreadsheetml/2017/richdata2" ref="B109:AO117">
    <sortCondition descending="1" ref="AO110:AO117"/>
    <sortCondition descending="1" ref="AL110:AL117"/>
    <sortCondition descending="1" ref="AJ110:AJ117"/>
    <sortCondition descending="1" ref="AI110:AI117"/>
  </sortState>
  <conditionalFormatting sqref="L130:O149 Q130:T149 V130:V149 L64:O86 Q64:T86 V64:V86 G1:J1048576">
    <cfRule type="cellIs" dxfId="2" priority="4" stopIfTrue="1" operator="equal">
      <formula>100</formula>
    </cfRule>
  </conditionalFormatting>
  <printOptions horizontalCentered="1"/>
  <pageMargins left="0.2" right="0.2" top="0.25" bottom="0.25" header="0.3" footer="0.3"/>
  <pageSetup scale="58" fitToHeight="4" orientation="landscape" r:id="rId1"/>
  <rowBreaks count="1" manualBreakCount="1"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/>
  </sheetViews>
  <sheetFormatPr defaultColWidth="9.1796875" defaultRowHeight="18" x14ac:dyDescent="0.4"/>
  <cols>
    <col min="1" max="1" width="18.54296875" style="65" customWidth="1"/>
    <col min="2" max="2" width="10.81640625" style="65" customWidth="1"/>
    <col min="3" max="3" width="29.7265625" style="63" customWidth="1"/>
    <col min="4" max="4" width="9.1796875" style="64"/>
    <col min="5" max="16384" width="9.1796875" style="63"/>
  </cols>
  <sheetData>
    <row r="1" spans="1:4" x14ac:dyDescent="0.4">
      <c r="A1" s="68" t="s">
        <v>0</v>
      </c>
      <c r="B1" s="68"/>
      <c r="C1" s="68"/>
      <c r="D1" s="68"/>
    </row>
    <row r="2" spans="1:4" x14ac:dyDescent="0.4">
      <c r="A2" s="68" t="s">
        <v>642</v>
      </c>
      <c r="B2" s="68"/>
      <c r="C2" s="67"/>
      <c r="D2" s="67"/>
    </row>
    <row r="3" spans="1:4" s="27" customFormat="1" ht="10.5" x14ac:dyDescent="0.25">
      <c r="A3" s="24"/>
      <c r="B3" s="24"/>
      <c r="D3" s="26"/>
    </row>
    <row r="4" spans="1:4" s="1" customFormat="1" ht="15.5" x14ac:dyDescent="0.35">
      <c r="A4" s="6" t="s">
        <v>637</v>
      </c>
      <c r="B4" s="6" t="s">
        <v>636</v>
      </c>
      <c r="D4" s="15"/>
    </row>
    <row r="5" spans="1:4" s="1" customFormat="1" ht="15.5" x14ac:dyDescent="0.35">
      <c r="A5" s="6"/>
      <c r="B5" s="6"/>
      <c r="C5" s="1" t="s">
        <v>349</v>
      </c>
      <c r="D5" s="15">
        <v>1169</v>
      </c>
    </row>
    <row r="6" spans="1:4" s="1" customFormat="1" ht="16" thickBot="1" x14ac:dyDescent="0.4">
      <c r="A6" s="6"/>
      <c r="B6" s="6"/>
      <c r="C6" s="1" t="s">
        <v>635</v>
      </c>
      <c r="D6" s="66">
        <v>1167</v>
      </c>
    </row>
    <row r="7" spans="1:4" s="1" customFormat="1" ht="15.5" x14ac:dyDescent="0.35">
      <c r="A7" s="6"/>
      <c r="B7" s="6"/>
      <c r="D7" s="15">
        <f>SUM(D5:D6)</f>
        <v>2336</v>
      </c>
    </row>
    <row r="8" spans="1:4" s="27" customFormat="1" ht="10.5" x14ac:dyDescent="0.25">
      <c r="A8" s="24"/>
      <c r="B8" s="24"/>
      <c r="D8" s="26"/>
    </row>
    <row r="9" spans="1:4" s="1" customFormat="1" ht="15.5" x14ac:dyDescent="0.35">
      <c r="A9" s="6" t="s">
        <v>4</v>
      </c>
      <c r="B9" s="6" t="s">
        <v>633</v>
      </c>
      <c r="D9" s="15"/>
    </row>
    <row r="10" spans="1:4" s="1" customFormat="1" ht="15.5" x14ac:dyDescent="0.35">
      <c r="A10" s="6"/>
      <c r="B10" s="6"/>
      <c r="C10" s="1" t="s">
        <v>586</v>
      </c>
      <c r="D10" s="15">
        <v>1154</v>
      </c>
    </row>
    <row r="11" spans="1:4" s="1" customFormat="1" ht="16" thickBot="1" x14ac:dyDescent="0.4">
      <c r="A11" s="6"/>
      <c r="B11" s="6"/>
      <c r="C11" s="1" t="s">
        <v>634</v>
      </c>
      <c r="D11" s="66">
        <v>1168</v>
      </c>
    </row>
    <row r="12" spans="1:4" s="1" customFormat="1" ht="15.5" x14ac:dyDescent="0.35">
      <c r="A12" s="6"/>
      <c r="B12" s="6"/>
      <c r="D12" s="15">
        <f>SUM(D10:D11)</f>
        <v>2322</v>
      </c>
    </row>
    <row r="13" spans="1:4" s="27" customFormat="1" ht="10.5" x14ac:dyDescent="0.25">
      <c r="A13" s="24"/>
      <c r="B13" s="24"/>
      <c r="D13" s="26"/>
    </row>
    <row r="14" spans="1:4" s="1" customFormat="1" ht="15.5" x14ac:dyDescent="0.35">
      <c r="A14" s="6"/>
      <c r="B14" s="6" t="s">
        <v>641</v>
      </c>
      <c r="D14" s="15"/>
    </row>
    <row r="15" spans="1:4" s="1" customFormat="1" ht="15.5" x14ac:dyDescent="0.35">
      <c r="A15" s="6"/>
      <c r="B15" s="6"/>
      <c r="C15" s="1" t="s">
        <v>640</v>
      </c>
      <c r="D15" s="15">
        <v>1151</v>
      </c>
    </row>
    <row r="16" spans="1:4" s="1" customFormat="1" ht="16" thickBot="1" x14ac:dyDescent="0.4">
      <c r="A16" s="6"/>
      <c r="B16" s="6"/>
      <c r="C16" s="1" t="s">
        <v>639</v>
      </c>
      <c r="D16" s="66">
        <v>1133</v>
      </c>
    </row>
    <row r="17" spans="1:4" s="1" customFormat="1" ht="15.5" x14ac:dyDescent="0.35">
      <c r="A17" s="6"/>
      <c r="B17" s="6"/>
      <c r="D17" s="15">
        <f>SUM(D15:D16)</f>
        <v>2284</v>
      </c>
    </row>
    <row r="18" spans="1:4" s="27" customFormat="1" ht="10.5" x14ac:dyDescent="0.25">
      <c r="A18" s="24"/>
      <c r="B18" s="24"/>
      <c r="D18" s="26"/>
    </row>
    <row r="19" spans="1:4" s="1" customFormat="1" ht="15.5" x14ac:dyDescent="0.35">
      <c r="A19" s="6"/>
      <c r="B19" s="6" t="s">
        <v>638</v>
      </c>
      <c r="D19" s="15"/>
    </row>
    <row r="20" spans="1:4" s="1" customFormat="1" ht="15.5" x14ac:dyDescent="0.35">
      <c r="A20" s="6"/>
      <c r="B20" s="6"/>
      <c r="C20" s="1" t="s">
        <v>572</v>
      </c>
      <c r="D20" s="15">
        <v>1068</v>
      </c>
    </row>
    <row r="21" spans="1:4" s="1" customFormat="1" ht="16" thickBot="1" x14ac:dyDescent="0.4">
      <c r="A21" s="6"/>
      <c r="B21" s="6"/>
      <c r="C21" s="1" t="s">
        <v>606</v>
      </c>
      <c r="D21" s="66">
        <v>1034</v>
      </c>
    </row>
    <row r="22" spans="1:4" s="1" customFormat="1" ht="15.5" x14ac:dyDescent="0.35">
      <c r="A22" s="6"/>
      <c r="B22" s="6"/>
      <c r="D22" s="15">
        <f>SUM(D20:D21)</f>
        <v>2102</v>
      </c>
    </row>
    <row r="23" spans="1:4" s="1" customFormat="1" ht="15.5" x14ac:dyDescent="0.35">
      <c r="A23" s="6"/>
      <c r="B23" s="6"/>
      <c r="D23" s="15"/>
    </row>
    <row r="24" spans="1:4" s="1" customFormat="1" ht="15.5" x14ac:dyDescent="0.35">
      <c r="A24" s="6"/>
      <c r="B24" s="6"/>
      <c r="D24" s="15"/>
    </row>
    <row r="25" spans="1:4" s="1" customFormat="1" ht="15.5" x14ac:dyDescent="0.35">
      <c r="A25" s="6"/>
      <c r="B25" s="6"/>
      <c r="D25" s="15"/>
    </row>
    <row r="26" spans="1:4" s="1" customFormat="1" ht="15.5" x14ac:dyDescent="0.35">
      <c r="A26" s="6" t="s">
        <v>637</v>
      </c>
      <c r="B26" s="6" t="s">
        <v>636</v>
      </c>
      <c r="D26" s="15"/>
    </row>
    <row r="27" spans="1:4" s="1" customFormat="1" ht="15.5" x14ac:dyDescent="0.35">
      <c r="A27" s="6"/>
      <c r="B27" s="6"/>
      <c r="C27" s="1" t="s">
        <v>349</v>
      </c>
      <c r="D27" s="15">
        <v>1169</v>
      </c>
    </row>
    <row r="28" spans="1:4" s="1" customFormat="1" ht="15.5" x14ac:dyDescent="0.35">
      <c r="A28" s="6"/>
      <c r="B28" s="6"/>
      <c r="C28" s="1" t="s">
        <v>635</v>
      </c>
      <c r="D28" s="15">
        <v>1167</v>
      </c>
    </row>
    <row r="29" spans="1:4" s="1" customFormat="1" ht="16" thickBot="1" x14ac:dyDescent="0.4">
      <c r="A29" s="6"/>
      <c r="B29" s="6"/>
      <c r="C29" s="1" t="s">
        <v>634</v>
      </c>
      <c r="D29" s="66">
        <v>1168</v>
      </c>
    </row>
    <row r="30" spans="1:4" s="1" customFormat="1" ht="15.5" x14ac:dyDescent="0.35">
      <c r="A30" s="6"/>
      <c r="B30" s="6"/>
      <c r="D30" s="15">
        <f>SUM(D27:D29)</f>
        <v>3504</v>
      </c>
    </row>
    <row r="31" spans="1:4" s="27" customFormat="1" ht="10.5" x14ac:dyDescent="0.25">
      <c r="A31" s="24"/>
      <c r="B31" s="24"/>
      <c r="D31" s="26"/>
    </row>
    <row r="32" spans="1:4" s="1" customFormat="1" ht="15.5" x14ac:dyDescent="0.35">
      <c r="A32" s="6" t="s">
        <v>4</v>
      </c>
      <c r="B32" s="6" t="s">
        <v>633</v>
      </c>
      <c r="D32" s="15"/>
    </row>
    <row r="33" spans="1:4" s="1" customFormat="1" ht="15.5" x14ac:dyDescent="0.35">
      <c r="A33" s="6"/>
      <c r="B33" s="6"/>
      <c r="C33" s="1" t="s">
        <v>585</v>
      </c>
      <c r="D33" s="15">
        <v>1153</v>
      </c>
    </row>
    <row r="34" spans="1:4" s="1" customFormat="1" ht="15.5" x14ac:dyDescent="0.35">
      <c r="A34" s="6"/>
      <c r="B34" s="6"/>
      <c r="C34" s="1" t="s">
        <v>586</v>
      </c>
      <c r="D34" s="15">
        <v>1154</v>
      </c>
    </row>
    <row r="35" spans="1:4" s="1" customFormat="1" ht="16" thickBot="1" x14ac:dyDescent="0.4">
      <c r="A35" s="6"/>
      <c r="B35" s="6"/>
      <c r="C35" s="1" t="s">
        <v>632</v>
      </c>
      <c r="D35" s="66">
        <v>1148</v>
      </c>
    </row>
    <row r="36" spans="1:4" s="1" customFormat="1" ht="15.5" x14ac:dyDescent="0.35">
      <c r="A36" s="6"/>
      <c r="B36" s="6"/>
      <c r="D36" s="15">
        <f>SUM(D33:D35)</f>
        <v>3455</v>
      </c>
    </row>
    <row r="37" spans="1:4" s="27" customFormat="1" ht="10.5" x14ac:dyDescent="0.25">
      <c r="A37" s="24"/>
      <c r="B37" s="24"/>
      <c r="D37" s="26"/>
    </row>
    <row r="38" spans="1:4" s="1" customFormat="1" ht="15.5" x14ac:dyDescent="0.35">
      <c r="A38" s="6"/>
      <c r="B38" s="6" t="s">
        <v>631</v>
      </c>
      <c r="D38" s="15"/>
    </row>
    <row r="39" spans="1:4" s="1" customFormat="1" ht="15.5" x14ac:dyDescent="0.35">
      <c r="A39" s="6"/>
      <c r="B39" s="6"/>
      <c r="C39" s="1" t="s">
        <v>630</v>
      </c>
      <c r="D39" s="15">
        <v>1164</v>
      </c>
    </row>
    <row r="40" spans="1:4" s="1" customFormat="1" ht="15.5" x14ac:dyDescent="0.35">
      <c r="A40" s="6"/>
      <c r="B40" s="6"/>
      <c r="C40" s="1" t="s">
        <v>611</v>
      </c>
      <c r="D40" s="15">
        <v>1152</v>
      </c>
    </row>
    <row r="41" spans="1:4" s="1" customFormat="1" ht="16" thickBot="1" x14ac:dyDescent="0.4">
      <c r="A41" s="6"/>
      <c r="B41" s="6"/>
      <c r="C41" s="1" t="s">
        <v>629</v>
      </c>
      <c r="D41" s="66">
        <v>1131</v>
      </c>
    </row>
    <row r="42" spans="1:4" s="1" customFormat="1" ht="15.5" x14ac:dyDescent="0.35">
      <c r="A42" s="6"/>
      <c r="B42" s="6"/>
      <c r="D42" s="15">
        <f>SUM(D39:D41)</f>
        <v>3447</v>
      </c>
    </row>
    <row r="43" spans="1:4" s="27" customFormat="1" ht="10.5" x14ac:dyDescent="0.25">
      <c r="A43" s="24"/>
      <c r="B43" s="24"/>
      <c r="D43" s="26"/>
    </row>
    <row r="44" spans="1:4" s="1" customFormat="1" ht="15.5" x14ac:dyDescent="0.35">
      <c r="A44" s="6"/>
      <c r="B44" s="6" t="s">
        <v>628</v>
      </c>
      <c r="D44" s="15"/>
    </row>
    <row r="45" spans="1:4" s="1" customFormat="1" ht="15.5" x14ac:dyDescent="0.35">
      <c r="A45" s="6"/>
      <c r="B45" s="6"/>
      <c r="C45" s="1" t="s">
        <v>627</v>
      </c>
      <c r="D45" s="15">
        <v>1146</v>
      </c>
    </row>
    <row r="46" spans="1:4" s="1" customFormat="1" ht="15.5" x14ac:dyDescent="0.35">
      <c r="A46" s="6"/>
      <c r="B46" s="6"/>
      <c r="C46" s="1" t="s">
        <v>353</v>
      </c>
      <c r="D46" s="15">
        <v>1147</v>
      </c>
    </row>
    <row r="47" spans="1:4" s="1" customFormat="1" ht="16" thickBot="1" x14ac:dyDescent="0.4">
      <c r="A47" s="6"/>
      <c r="B47" s="6"/>
      <c r="C47" s="1" t="s">
        <v>626</v>
      </c>
      <c r="D47" s="66">
        <v>1116</v>
      </c>
    </row>
    <row r="48" spans="1:4" s="1" customFormat="1" ht="15.5" x14ac:dyDescent="0.35">
      <c r="A48" s="6"/>
      <c r="B48" s="6"/>
      <c r="D48" s="15">
        <f>SUM(D45:D47)</f>
        <v>3409</v>
      </c>
    </row>
    <row r="49" spans="1:4" s="1" customFormat="1" ht="15.5" x14ac:dyDescent="0.35">
      <c r="A49" s="6"/>
      <c r="B49" s="6"/>
      <c r="D49" s="15"/>
    </row>
    <row r="50" spans="1:4" s="1" customFormat="1" ht="15.5" x14ac:dyDescent="0.35">
      <c r="A50" s="6"/>
      <c r="B50" s="6"/>
      <c r="D50" s="15"/>
    </row>
    <row r="51" spans="1:4" s="1" customFormat="1" ht="15.5" x14ac:dyDescent="0.35">
      <c r="A51" s="6"/>
      <c r="B51" s="6"/>
      <c r="D51" s="15"/>
    </row>
    <row r="52" spans="1:4" s="1" customFormat="1" ht="15.5" x14ac:dyDescent="0.35">
      <c r="A52" s="6"/>
      <c r="B52" s="6"/>
      <c r="D52" s="15"/>
    </row>
    <row r="53" spans="1:4" s="1" customFormat="1" ht="15.5" x14ac:dyDescent="0.35">
      <c r="A53" s="6"/>
      <c r="B53" s="6"/>
      <c r="D53" s="15"/>
    </row>
    <row r="54" spans="1:4" s="1" customFormat="1" ht="15.5" x14ac:dyDescent="0.35">
      <c r="A54" s="6"/>
      <c r="B54" s="6"/>
      <c r="D54" s="15"/>
    </row>
    <row r="55" spans="1:4" s="1" customFormat="1" ht="15.5" x14ac:dyDescent="0.35">
      <c r="A55" s="6"/>
      <c r="B55" s="6"/>
      <c r="D55" s="15"/>
    </row>
    <row r="56" spans="1:4" s="1" customFormat="1" ht="15.5" x14ac:dyDescent="0.35">
      <c r="A56" s="6"/>
      <c r="B56" s="6"/>
      <c r="D56" s="15"/>
    </row>
    <row r="57" spans="1:4" s="1" customFormat="1" ht="15.5" x14ac:dyDescent="0.35">
      <c r="A57" s="6"/>
      <c r="B57" s="6"/>
      <c r="D57" s="15"/>
    </row>
    <row r="58" spans="1:4" s="1" customFormat="1" ht="15.5" x14ac:dyDescent="0.35">
      <c r="A58" s="6"/>
      <c r="B58" s="6"/>
      <c r="D58" s="15"/>
    </row>
    <row r="59" spans="1:4" s="1" customFormat="1" ht="15.5" x14ac:dyDescent="0.35">
      <c r="A59" s="6"/>
      <c r="B59" s="6"/>
      <c r="D59" s="15"/>
    </row>
    <row r="60" spans="1:4" s="1" customFormat="1" ht="15.5" x14ac:dyDescent="0.35">
      <c r="A60" s="6"/>
      <c r="B60" s="6"/>
      <c r="D60" s="15"/>
    </row>
    <row r="61" spans="1:4" s="1" customFormat="1" ht="15.5" x14ac:dyDescent="0.35">
      <c r="A61" s="6"/>
      <c r="B61" s="6"/>
      <c r="D61" s="15"/>
    </row>
    <row r="62" spans="1:4" s="1" customFormat="1" ht="15.5" x14ac:dyDescent="0.35">
      <c r="A62" s="6"/>
      <c r="B62" s="6"/>
      <c r="D62" s="15"/>
    </row>
    <row r="63" spans="1:4" s="1" customFormat="1" ht="15.5" x14ac:dyDescent="0.35">
      <c r="A63" s="6"/>
      <c r="B63" s="6"/>
      <c r="D63" s="15"/>
    </row>
    <row r="64" spans="1:4" s="1" customFormat="1" ht="15.5" x14ac:dyDescent="0.35">
      <c r="A64" s="6"/>
      <c r="B64" s="6"/>
      <c r="D64" s="15"/>
    </row>
    <row r="65" spans="1:4" s="1" customFormat="1" ht="15.5" x14ac:dyDescent="0.35">
      <c r="A65" s="6"/>
      <c r="B65" s="6"/>
      <c r="D65" s="15"/>
    </row>
    <row r="66" spans="1:4" s="1" customFormat="1" ht="15.5" x14ac:dyDescent="0.35">
      <c r="A66" s="6"/>
      <c r="B66" s="6"/>
      <c r="D66" s="15"/>
    </row>
    <row r="67" spans="1:4" s="1" customFormat="1" ht="15.5" x14ac:dyDescent="0.35">
      <c r="A67" s="6"/>
      <c r="B67" s="6"/>
      <c r="D67" s="15"/>
    </row>
    <row r="68" spans="1:4" s="1" customFormat="1" ht="15.5" x14ac:dyDescent="0.35">
      <c r="A68" s="6"/>
      <c r="B68" s="6"/>
      <c r="D68" s="15"/>
    </row>
    <row r="69" spans="1:4" s="1" customFormat="1" ht="15.5" x14ac:dyDescent="0.35">
      <c r="A69" s="6"/>
      <c r="B69" s="6"/>
      <c r="D69" s="15"/>
    </row>
  </sheetData>
  <printOptions horizontalCentered="1"/>
  <pageMargins left="0.7" right="0.7" top="0.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6"/>
  <sheetViews>
    <sheetView workbookViewId="0"/>
  </sheetViews>
  <sheetFormatPr defaultRowHeight="15.5" x14ac:dyDescent="0.35"/>
  <cols>
    <col min="1" max="1" width="4.81640625" customWidth="1"/>
    <col min="2" max="2" width="5.1796875" bestFit="1" customWidth="1"/>
    <col min="3" max="3" width="18.453125" bestFit="1" customWidth="1"/>
    <col min="4" max="4" width="13.7265625" bestFit="1" customWidth="1"/>
    <col min="5" max="5" width="8.1796875" bestFit="1" customWidth="1"/>
    <col min="6" max="6" width="5.1796875" customWidth="1"/>
    <col min="7" max="22" width="5.1796875" style="15" bestFit="1" customWidth="1"/>
    <col min="23" max="23" width="7.7265625" style="15" bestFit="1" customWidth="1"/>
    <col min="24" max="24" width="5.1796875" style="15" bestFit="1" customWidth="1"/>
    <col min="25" max="25" width="4.54296875" style="15" bestFit="1" customWidth="1"/>
    <col min="26" max="26" width="7" style="15" bestFit="1" customWidth="1"/>
    <col min="27" max="27" width="8.26953125" bestFit="1" customWidth="1"/>
    <col min="28" max="28" width="5.7265625" bestFit="1" customWidth="1"/>
  </cols>
  <sheetData>
    <row r="1" spans="1:28" s="3" customFormat="1" ht="18" x14ac:dyDescent="0.4">
      <c r="A1" s="2" t="s">
        <v>0</v>
      </c>
      <c r="B1" s="2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8" s="5" customFormat="1" ht="18" x14ac:dyDescent="0.4">
      <c r="A2" s="2" t="s">
        <v>492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s="5" customFormat="1" ht="18" x14ac:dyDescent="0.4">
      <c r="A3" s="2" t="s">
        <v>364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8" s="6" customForma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22"/>
      <c r="AB4" s="14"/>
    </row>
    <row r="5" spans="1:28" s="6" customFormat="1" x14ac:dyDescent="0.35">
      <c r="A5" s="6" t="s">
        <v>3</v>
      </c>
      <c r="F5" s="6" t="s">
        <v>354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22">
        <v>1299.4000000000001</v>
      </c>
      <c r="AB5" s="14"/>
    </row>
    <row r="6" spans="1:28" s="6" customFormat="1" x14ac:dyDescent="0.35">
      <c r="A6" s="6" t="s">
        <v>4</v>
      </c>
      <c r="F6" s="6" t="s">
        <v>585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22">
        <v>1297.9000000000001</v>
      </c>
      <c r="AB6" s="14"/>
    </row>
    <row r="7" spans="1:28" s="6" customFormat="1" x14ac:dyDescent="0.35">
      <c r="A7" s="6" t="s">
        <v>5</v>
      </c>
      <c r="F7" s="6" t="s">
        <v>586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22">
        <v>1294.5999999999999</v>
      </c>
      <c r="AB7" s="14"/>
    </row>
    <row r="8" spans="1:28" s="6" customFormat="1" x14ac:dyDescent="0.3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s="6" customFormat="1" x14ac:dyDescent="0.35">
      <c r="A9" s="6" t="s">
        <v>6</v>
      </c>
      <c r="F9" s="6" t="s">
        <v>338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>
        <v>1188</v>
      </c>
      <c r="AB9" s="14"/>
    </row>
    <row r="10" spans="1:28" s="6" customFormat="1" x14ac:dyDescent="0.35">
      <c r="A10" s="6" t="s">
        <v>4</v>
      </c>
      <c r="F10" s="6" t="s">
        <v>339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>
        <v>1185</v>
      </c>
      <c r="AB10" s="14"/>
    </row>
    <row r="11" spans="1:28" s="6" customFormat="1" x14ac:dyDescent="0.35">
      <c r="A11" s="6" t="s">
        <v>5</v>
      </c>
      <c r="F11" s="6" t="s">
        <v>564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1183</v>
      </c>
      <c r="AB11" s="14"/>
    </row>
    <row r="12" spans="1:28" s="6" customFormat="1" x14ac:dyDescent="0.35"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s="6" customFormat="1" x14ac:dyDescent="0.35">
      <c r="A13" s="6" t="s">
        <v>14</v>
      </c>
      <c r="F13" s="6" t="s">
        <v>352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1180</v>
      </c>
      <c r="AB13" s="14"/>
    </row>
    <row r="14" spans="1:28" s="6" customFormat="1" x14ac:dyDescent="0.35">
      <c r="A14" s="6" t="s">
        <v>15</v>
      </c>
      <c r="F14" s="6" t="s">
        <v>587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>
        <v>1120</v>
      </c>
      <c r="AB14" s="14"/>
    </row>
    <row r="15" spans="1:28" s="6" customFormat="1" x14ac:dyDescent="0.35">
      <c r="A15" s="6" t="s">
        <v>7</v>
      </c>
      <c r="F15" s="6" t="s">
        <v>353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>
        <v>1178</v>
      </c>
      <c r="AB15" s="14"/>
    </row>
    <row r="16" spans="1:28" s="6" customFormat="1" x14ac:dyDescent="0.35">
      <c r="A16" s="6" t="s">
        <v>8</v>
      </c>
      <c r="F16" s="6" t="s">
        <v>569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1169</v>
      </c>
      <c r="AB16" s="14"/>
    </row>
    <row r="17" spans="1:28" s="6" customFormat="1" x14ac:dyDescent="0.35">
      <c r="A17" s="6" t="s">
        <v>9</v>
      </c>
      <c r="F17" s="6" t="s">
        <v>570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>
        <v>1168</v>
      </c>
      <c r="AB17" s="14"/>
    </row>
    <row r="18" spans="1:28" s="6" customFormat="1" x14ac:dyDescent="0.35">
      <c r="A18" s="6" t="s">
        <v>10</v>
      </c>
      <c r="F18" s="6" t="s">
        <v>565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>
        <v>1170</v>
      </c>
      <c r="AB18" s="29" t="s">
        <v>567</v>
      </c>
    </row>
    <row r="19" spans="1:28" s="6" customFormat="1" x14ac:dyDescent="0.35">
      <c r="A19" s="6" t="s">
        <v>11</v>
      </c>
      <c r="F19" s="6" t="s">
        <v>566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>
        <v>1170</v>
      </c>
      <c r="AB19" s="29" t="s">
        <v>568</v>
      </c>
    </row>
    <row r="20" spans="1:28" s="6" customFormat="1" x14ac:dyDescent="0.35">
      <c r="A20" s="6" t="s">
        <v>12</v>
      </c>
      <c r="F20" s="6" t="s">
        <v>350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>
        <v>1158</v>
      </c>
      <c r="AB20" s="14"/>
    </row>
    <row r="21" spans="1:28" s="6" customFormat="1" x14ac:dyDescent="0.35">
      <c r="A21" s="6" t="s">
        <v>13</v>
      </c>
      <c r="F21" s="6" t="s">
        <v>571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>
        <v>1133</v>
      </c>
      <c r="AB21" s="14"/>
    </row>
    <row r="22" spans="1:28" s="6" customFormat="1" x14ac:dyDescent="0.35">
      <c r="A22" s="6" t="s">
        <v>487</v>
      </c>
      <c r="F22" s="6" t="s">
        <v>572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>
        <v>1145</v>
      </c>
      <c r="AB22" s="14"/>
    </row>
    <row r="23" spans="1:28" s="6" customFormat="1" x14ac:dyDescent="0.35">
      <c r="A23" s="6" t="s">
        <v>488</v>
      </c>
      <c r="F23" s="6" t="s">
        <v>573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>
        <v>1137</v>
      </c>
      <c r="AB23" s="14"/>
    </row>
    <row r="24" spans="1:28" s="6" customFormat="1" x14ac:dyDescent="0.35"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B24" s="14"/>
    </row>
    <row r="25" spans="1:28" x14ac:dyDescent="0.35">
      <c r="A25" s="7" t="s">
        <v>144</v>
      </c>
      <c r="B25" s="8" t="s">
        <v>19</v>
      </c>
      <c r="C25" s="9" t="s">
        <v>20</v>
      </c>
      <c r="D25" s="9" t="s">
        <v>21</v>
      </c>
      <c r="E25" s="8" t="s">
        <v>22</v>
      </c>
      <c r="F25" s="8" t="s">
        <v>23</v>
      </c>
      <c r="G25" s="14">
        <v>1</v>
      </c>
      <c r="H25" s="14">
        <v>2</v>
      </c>
      <c r="I25" s="14">
        <v>3</v>
      </c>
      <c r="J25" s="14">
        <v>4</v>
      </c>
      <c r="K25" s="14">
        <v>5</v>
      </c>
      <c r="L25" s="14">
        <v>6</v>
      </c>
      <c r="M25" s="14" t="s">
        <v>145</v>
      </c>
      <c r="N25" s="29" t="s">
        <v>493</v>
      </c>
      <c r="O25" s="14">
        <v>1</v>
      </c>
      <c r="P25" s="14">
        <v>2</v>
      </c>
      <c r="Q25" s="14">
        <v>3</v>
      </c>
      <c r="R25" s="14">
        <v>4</v>
      </c>
      <c r="S25" s="14">
        <v>5</v>
      </c>
      <c r="T25" s="14">
        <v>6</v>
      </c>
      <c r="U25" s="14" t="s">
        <v>146</v>
      </c>
      <c r="V25" s="29" t="s">
        <v>493</v>
      </c>
      <c r="W25" s="14" t="s">
        <v>150</v>
      </c>
      <c r="X25" s="29" t="s">
        <v>493</v>
      </c>
      <c r="Y25" s="29" t="s">
        <v>562</v>
      </c>
      <c r="Z25" s="14" t="s">
        <v>147</v>
      </c>
      <c r="AA25" s="14" t="s">
        <v>148</v>
      </c>
    </row>
    <row r="26" spans="1:28" x14ac:dyDescent="0.35">
      <c r="A26" s="15">
        <v>1</v>
      </c>
      <c r="B26" s="11">
        <v>226</v>
      </c>
      <c r="C26" s="12" t="s">
        <v>202</v>
      </c>
      <c r="D26" s="12" t="s">
        <v>182</v>
      </c>
      <c r="E26" s="11"/>
      <c r="F26" s="11" t="s">
        <v>27</v>
      </c>
      <c r="G26" s="15">
        <v>100</v>
      </c>
      <c r="H26" s="15">
        <v>99</v>
      </c>
      <c r="I26" s="15">
        <v>100</v>
      </c>
      <c r="J26" s="15">
        <v>99</v>
      </c>
      <c r="K26" s="15">
        <v>100</v>
      </c>
      <c r="L26" s="15">
        <v>100</v>
      </c>
      <c r="M26" s="15">
        <v>598</v>
      </c>
      <c r="N26" s="35">
        <v>48</v>
      </c>
      <c r="O26" s="15">
        <v>100</v>
      </c>
      <c r="P26" s="15">
        <v>100</v>
      </c>
      <c r="Q26" s="15">
        <v>100</v>
      </c>
      <c r="R26" s="15">
        <v>100</v>
      </c>
      <c r="S26" s="15">
        <v>98</v>
      </c>
      <c r="T26" s="15">
        <v>100</v>
      </c>
      <c r="U26" s="15">
        <v>598</v>
      </c>
      <c r="V26" s="35">
        <v>51</v>
      </c>
      <c r="W26" s="15">
        <f t="shared" ref="W26:W57" si="0">U26+M26</f>
        <v>1196</v>
      </c>
      <c r="X26" s="35">
        <f t="shared" ref="X26:X57" si="1">V26+N26</f>
        <v>99</v>
      </c>
      <c r="Y26" s="34"/>
      <c r="Z26" s="21">
        <v>103.4</v>
      </c>
      <c r="AA26" s="21">
        <f t="shared" ref="AA26:AA33" si="2">Z26+W26</f>
        <v>1299.4000000000001</v>
      </c>
    </row>
    <row r="27" spans="1:28" x14ac:dyDescent="0.35">
      <c r="A27" s="15">
        <v>2</v>
      </c>
      <c r="B27" s="11">
        <v>220</v>
      </c>
      <c r="C27" s="12" t="s">
        <v>198</v>
      </c>
      <c r="D27" s="12" t="s">
        <v>199</v>
      </c>
      <c r="E27" s="11"/>
      <c r="F27" s="11" t="s">
        <v>27</v>
      </c>
      <c r="G27" s="15">
        <v>100</v>
      </c>
      <c r="H27" s="15">
        <v>100</v>
      </c>
      <c r="I27" s="15">
        <v>100</v>
      </c>
      <c r="J27" s="15">
        <v>100</v>
      </c>
      <c r="K27" s="15">
        <v>99</v>
      </c>
      <c r="L27" s="15">
        <v>99</v>
      </c>
      <c r="M27" s="15">
        <v>598</v>
      </c>
      <c r="N27" s="35">
        <v>45</v>
      </c>
      <c r="O27" s="15">
        <v>99</v>
      </c>
      <c r="P27" s="15">
        <v>99</v>
      </c>
      <c r="Q27" s="15">
        <v>99</v>
      </c>
      <c r="R27" s="15">
        <v>100</v>
      </c>
      <c r="S27" s="15">
        <v>100</v>
      </c>
      <c r="T27" s="15">
        <v>100</v>
      </c>
      <c r="U27" s="15">
        <v>597</v>
      </c>
      <c r="V27" s="35">
        <v>41</v>
      </c>
      <c r="W27" s="15">
        <f t="shared" si="0"/>
        <v>1195</v>
      </c>
      <c r="X27" s="35">
        <f t="shared" si="1"/>
        <v>86</v>
      </c>
      <c r="Y27" s="34"/>
      <c r="Z27" s="21">
        <v>102.9</v>
      </c>
      <c r="AA27" s="21">
        <f t="shared" si="2"/>
        <v>1297.9000000000001</v>
      </c>
    </row>
    <row r="28" spans="1:28" x14ac:dyDescent="0.35">
      <c r="A28" s="15">
        <v>3</v>
      </c>
      <c r="B28" s="11">
        <v>224</v>
      </c>
      <c r="C28" s="12" t="s">
        <v>166</v>
      </c>
      <c r="D28" s="12" t="s">
        <v>167</v>
      </c>
      <c r="E28" s="11"/>
      <c r="F28" s="11" t="s">
        <v>27</v>
      </c>
      <c r="G28" s="15">
        <v>99</v>
      </c>
      <c r="H28" s="15">
        <v>100</v>
      </c>
      <c r="I28" s="15">
        <v>99</v>
      </c>
      <c r="J28" s="15">
        <v>99</v>
      </c>
      <c r="K28" s="15">
        <v>99</v>
      </c>
      <c r="L28" s="15">
        <v>100</v>
      </c>
      <c r="M28" s="15">
        <v>596</v>
      </c>
      <c r="N28" s="35">
        <v>44</v>
      </c>
      <c r="O28" s="15">
        <v>100</v>
      </c>
      <c r="P28" s="15">
        <v>100</v>
      </c>
      <c r="Q28" s="15">
        <v>98</v>
      </c>
      <c r="R28" s="15">
        <v>100</v>
      </c>
      <c r="S28" s="15">
        <v>100</v>
      </c>
      <c r="T28" s="15">
        <v>98</v>
      </c>
      <c r="U28" s="15">
        <v>596</v>
      </c>
      <c r="V28" s="35">
        <v>45</v>
      </c>
      <c r="W28" s="15">
        <f t="shared" si="0"/>
        <v>1192</v>
      </c>
      <c r="X28" s="35">
        <f t="shared" si="1"/>
        <v>89</v>
      </c>
      <c r="Y28" s="34"/>
      <c r="Z28" s="21">
        <v>102.6</v>
      </c>
      <c r="AA28" s="21">
        <f t="shared" si="2"/>
        <v>1294.5999999999999</v>
      </c>
    </row>
    <row r="29" spans="1:28" x14ac:dyDescent="0.35">
      <c r="A29" s="15">
        <v>4</v>
      </c>
      <c r="B29" s="11">
        <v>68</v>
      </c>
      <c r="C29" s="12" t="s">
        <v>179</v>
      </c>
      <c r="D29" s="12" t="s">
        <v>180</v>
      </c>
      <c r="E29" s="11" t="s">
        <v>96</v>
      </c>
      <c r="F29" s="11" t="s">
        <v>27</v>
      </c>
      <c r="G29" s="15">
        <v>97</v>
      </c>
      <c r="H29" s="15">
        <v>100</v>
      </c>
      <c r="I29" s="15">
        <v>98</v>
      </c>
      <c r="J29" s="15">
        <v>100</v>
      </c>
      <c r="K29" s="15">
        <v>100</v>
      </c>
      <c r="L29" s="15">
        <v>99</v>
      </c>
      <c r="M29" s="15">
        <v>594</v>
      </c>
      <c r="N29" s="35">
        <v>33</v>
      </c>
      <c r="O29" s="15">
        <v>99</v>
      </c>
      <c r="P29" s="15">
        <v>97</v>
      </c>
      <c r="Q29" s="15">
        <v>99</v>
      </c>
      <c r="R29" s="15">
        <v>99</v>
      </c>
      <c r="S29" s="15">
        <v>100</v>
      </c>
      <c r="T29" s="15">
        <v>100</v>
      </c>
      <c r="U29" s="15">
        <v>594</v>
      </c>
      <c r="V29" s="35">
        <v>32</v>
      </c>
      <c r="W29" s="15">
        <f t="shared" si="0"/>
        <v>1188</v>
      </c>
      <c r="X29" s="35">
        <f t="shared" si="1"/>
        <v>65</v>
      </c>
      <c r="Y29" s="34"/>
      <c r="Z29" s="21">
        <v>104.5</v>
      </c>
      <c r="AA29" s="21">
        <f t="shared" si="2"/>
        <v>1292.5</v>
      </c>
    </row>
    <row r="30" spans="1:28" x14ac:dyDescent="0.35">
      <c r="A30" s="15">
        <v>5</v>
      </c>
      <c r="B30" s="11">
        <v>222</v>
      </c>
      <c r="C30" s="12" t="s">
        <v>193</v>
      </c>
      <c r="D30" s="12" t="s">
        <v>194</v>
      </c>
      <c r="E30" s="11"/>
      <c r="F30" s="11" t="s">
        <v>27</v>
      </c>
      <c r="G30" s="15">
        <v>98</v>
      </c>
      <c r="H30" s="15">
        <v>98</v>
      </c>
      <c r="I30" s="15">
        <v>100</v>
      </c>
      <c r="J30" s="15">
        <v>100</v>
      </c>
      <c r="K30" s="15">
        <v>100</v>
      </c>
      <c r="L30" s="15">
        <v>97</v>
      </c>
      <c r="M30" s="15">
        <v>593</v>
      </c>
      <c r="N30" s="35">
        <v>33</v>
      </c>
      <c r="O30" s="15">
        <v>99</v>
      </c>
      <c r="P30" s="15">
        <v>100</v>
      </c>
      <c r="Q30" s="15">
        <v>99</v>
      </c>
      <c r="R30" s="15">
        <v>100</v>
      </c>
      <c r="S30" s="15">
        <v>100</v>
      </c>
      <c r="T30" s="15">
        <v>100</v>
      </c>
      <c r="U30" s="15">
        <v>598</v>
      </c>
      <c r="V30" s="35">
        <v>42</v>
      </c>
      <c r="W30" s="15">
        <f t="shared" si="0"/>
        <v>1191</v>
      </c>
      <c r="X30" s="35">
        <f t="shared" si="1"/>
        <v>75</v>
      </c>
      <c r="Y30" s="34"/>
      <c r="Z30" s="21">
        <v>101.4</v>
      </c>
      <c r="AA30" s="21">
        <f t="shared" si="2"/>
        <v>1292.4000000000001</v>
      </c>
    </row>
    <row r="31" spans="1:28" x14ac:dyDescent="0.35">
      <c r="A31" s="15">
        <v>6</v>
      </c>
      <c r="B31" s="11">
        <v>219</v>
      </c>
      <c r="C31" s="12" t="s">
        <v>213</v>
      </c>
      <c r="D31" s="12" t="s">
        <v>214</v>
      </c>
      <c r="E31" s="11"/>
      <c r="F31" s="11" t="s">
        <v>27</v>
      </c>
      <c r="G31" s="15">
        <v>100</v>
      </c>
      <c r="H31" s="15">
        <v>98</v>
      </c>
      <c r="I31" s="15">
        <v>98</v>
      </c>
      <c r="J31" s="15">
        <v>98</v>
      </c>
      <c r="K31" s="15">
        <v>99</v>
      </c>
      <c r="L31" s="15">
        <v>99</v>
      </c>
      <c r="M31" s="15">
        <v>592</v>
      </c>
      <c r="N31" s="35">
        <v>39</v>
      </c>
      <c r="O31" s="15">
        <v>99</v>
      </c>
      <c r="P31" s="15">
        <v>100</v>
      </c>
      <c r="Q31" s="15">
        <v>99</v>
      </c>
      <c r="R31" s="15">
        <v>100</v>
      </c>
      <c r="S31" s="15">
        <v>99</v>
      </c>
      <c r="T31" s="15">
        <v>98</v>
      </c>
      <c r="U31" s="15">
        <v>595</v>
      </c>
      <c r="V31" s="35">
        <v>38</v>
      </c>
      <c r="W31" s="15">
        <f t="shared" si="0"/>
        <v>1187</v>
      </c>
      <c r="X31" s="35">
        <f t="shared" si="1"/>
        <v>77</v>
      </c>
      <c r="Y31" s="34"/>
      <c r="Z31" s="21">
        <v>105.1</v>
      </c>
      <c r="AA31" s="21">
        <f t="shared" si="2"/>
        <v>1292.0999999999999</v>
      </c>
    </row>
    <row r="32" spans="1:28" x14ac:dyDescent="0.35">
      <c r="A32" s="15">
        <v>7</v>
      </c>
      <c r="B32" s="11">
        <v>167</v>
      </c>
      <c r="C32" s="12" t="s">
        <v>206</v>
      </c>
      <c r="D32" s="12" t="s">
        <v>188</v>
      </c>
      <c r="E32" s="11"/>
      <c r="F32" s="11" t="s">
        <v>27</v>
      </c>
      <c r="G32" s="15">
        <v>100</v>
      </c>
      <c r="H32" s="15">
        <v>97</v>
      </c>
      <c r="I32" s="15">
        <v>99</v>
      </c>
      <c r="J32" s="15">
        <v>99</v>
      </c>
      <c r="K32" s="15">
        <v>98</v>
      </c>
      <c r="L32" s="15">
        <v>98</v>
      </c>
      <c r="M32" s="15">
        <v>591</v>
      </c>
      <c r="N32" s="35">
        <v>35</v>
      </c>
      <c r="O32" s="15">
        <v>97</v>
      </c>
      <c r="P32" s="15">
        <v>99</v>
      </c>
      <c r="Q32" s="15">
        <v>99</v>
      </c>
      <c r="R32" s="15">
        <v>100</v>
      </c>
      <c r="S32" s="15">
        <v>98</v>
      </c>
      <c r="T32" s="15">
        <v>100</v>
      </c>
      <c r="U32" s="15">
        <v>593</v>
      </c>
      <c r="V32" s="35">
        <v>38</v>
      </c>
      <c r="W32" s="15">
        <f t="shared" si="0"/>
        <v>1184</v>
      </c>
      <c r="X32" s="35">
        <f t="shared" si="1"/>
        <v>73</v>
      </c>
      <c r="Y32" s="33">
        <v>50.4</v>
      </c>
      <c r="Z32" s="21">
        <v>103.4</v>
      </c>
      <c r="AA32" s="21">
        <f t="shared" si="2"/>
        <v>1287.4000000000001</v>
      </c>
    </row>
    <row r="33" spans="1:27" x14ac:dyDescent="0.35">
      <c r="A33" s="15">
        <v>8</v>
      </c>
      <c r="B33" s="11">
        <v>139</v>
      </c>
      <c r="C33" s="12" t="s">
        <v>110</v>
      </c>
      <c r="D33" s="12" t="s">
        <v>220</v>
      </c>
      <c r="E33" s="11" t="s">
        <v>96</v>
      </c>
      <c r="F33" s="11" t="s">
        <v>38</v>
      </c>
      <c r="G33" s="15">
        <v>98</v>
      </c>
      <c r="H33" s="15">
        <v>98</v>
      </c>
      <c r="I33" s="15">
        <v>97</v>
      </c>
      <c r="J33" s="15">
        <v>99</v>
      </c>
      <c r="K33" s="15">
        <v>99</v>
      </c>
      <c r="L33" s="15">
        <v>99</v>
      </c>
      <c r="M33" s="15">
        <v>590</v>
      </c>
      <c r="N33" s="35">
        <v>29</v>
      </c>
      <c r="O33" s="15">
        <v>98</v>
      </c>
      <c r="P33" s="15">
        <v>99</v>
      </c>
      <c r="Q33" s="15">
        <v>99</v>
      </c>
      <c r="R33" s="15">
        <v>99</v>
      </c>
      <c r="S33" s="15">
        <v>100</v>
      </c>
      <c r="T33" s="15">
        <v>100</v>
      </c>
      <c r="U33" s="15">
        <v>595</v>
      </c>
      <c r="V33" s="35">
        <v>42</v>
      </c>
      <c r="W33" s="15">
        <f t="shared" si="0"/>
        <v>1185</v>
      </c>
      <c r="X33" s="35">
        <f t="shared" si="1"/>
        <v>71</v>
      </c>
      <c r="Y33" s="33"/>
      <c r="Z33" s="21">
        <v>97.3</v>
      </c>
      <c r="AA33" s="21">
        <f t="shared" si="2"/>
        <v>1282.3</v>
      </c>
    </row>
    <row r="34" spans="1:27" x14ac:dyDescent="0.35">
      <c r="A34" s="15">
        <v>9</v>
      </c>
      <c r="B34" s="11">
        <v>49</v>
      </c>
      <c r="C34" s="38" t="s">
        <v>185</v>
      </c>
      <c r="D34" s="12" t="s">
        <v>186</v>
      </c>
      <c r="E34" s="11" t="s">
        <v>26</v>
      </c>
      <c r="F34" s="11" t="s">
        <v>27</v>
      </c>
      <c r="G34" s="15">
        <v>97</v>
      </c>
      <c r="H34" s="15">
        <v>97</v>
      </c>
      <c r="I34" s="15">
        <v>99</v>
      </c>
      <c r="J34" s="15">
        <v>100</v>
      </c>
      <c r="K34" s="15">
        <v>99</v>
      </c>
      <c r="L34" s="15">
        <v>98</v>
      </c>
      <c r="M34" s="15">
        <v>590</v>
      </c>
      <c r="N34" s="35">
        <v>26</v>
      </c>
      <c r="O34" s="15">
        <v>98</v>
      </c>
      <c r="P34" s="15">
        <v>99</v>
      </c>
      <c r="Q34" s="15">
        <v>98</v>
      </c>
      <c r="R34" s="15">
        <v>99</v>
      </c>
      <c r="S34" s="15">
        <v>100</v>
      </c>
      <c r="T34" s="15">
        <v>100</v>
      </c>
      <c r="U34" s="15">
        <v>594</v>
      </c>
      <c r="V34" s="35">
        <v>32</v>
      </c>
      <c r="W34" s="15">
        <f t="shared" si="0"/>
        <v>1184</v>
      </c>
      <c r="X34" s="35">
        <f t="shared" si="1"/>
        <v>58</v>
      </c>
      <c r="Y34" s="33">
        <v>47</v>
      </c>
      <c r="Z34" s="21"/>
      <c r="AA34" s="21"/>
    </row>
    <row r="35" spans="1:27" x14ac:dyDescent="0.35">
      <c r="A35" s="15">
        <v>10</v>
      </c>
      <c r="B35" s="11">
        <v>75</v>
      </c>
      <c r="C35" s="12" t="s">
        <v>171</v>
      </c>
      <c r="D35" s="12" t="s">
        <v>172</v>
      </c>
      <c r="E35" s="11" t="s">
        <v>30</v>
      </c>
      <c r="F35" s="11" t="s">
        <v>30</v>
      </c>
      <c r="G35" s="15">
        <v>100</v>
      </c>
      <c r="H35" s="15">
        <v>98</v>
      </c>
      <c r="I35" s="15">
        <v>99</v>
      </c>
      <c r="J35" s="15">
        <v>99</v>
      </c>
      <c r="K35" s="15">
        <v>100</v>
      </c>
      <c r="L35" s="15">
        <v>100</v>
      </c>
      <c r="M35" s="15">
        <v>596</v>
      </c>
      <c r="N35" s="35">
        <v>37</v>
      </c>
      <c r="O35" s="15">
        <v>100</v>
      </c>
      <c r="P35" s="15">
        <v>100</v>
      </c>
      <c r="Q35" s="15">
        <v>100</v>
      </c>
      <c r="R35" s="15">
        <v>100</v>
      </c>
      <c r="S35" s="15">
        <v>99</v>
      </c>
      <c r="T35" s="15">
        <v>97</v>
      </c>
      <c r="U35" s="15">
        <v>596</v>
      </c>
      <c r="V35" s="35">
        <v>37</v>
      </c>
      <c r="W35" s="15">
        <f t="shared" si="0"/>
        <v>1192</v>
      </c>
      <c r="X35" s="35">
        <f t="shared" si="1"/>
        <v>74</v>
      </c>
      <c r="Y35" s="34"/>
      <c r="Z35" s="21"/>
      <c r="AA35" s="21"/>
    </row>
    <row r="36" spans="1:27" x14ac:dyDescent="0.35">
      <c r="A36" s="15">
        <v>11</v>
      </c>
      <c r="B36" s="11">
        <v>202</v>
      </c>
      <c r="C36" s="12" t="s">
        <v>461</v>
      </c>
      <c r="D36" s="12" t="s">
        <v>167</v>
      </c>
      <c r="E36" s="11" t="s">
        <v>297</v>
      </c>
      <c r="F36" s="11" t="s">
        <v>38</v>
      </c>
      <c r="G36" s="15">
        <v>99</v>
      </c>
      <c r="H36" s="15">
        <v>99</v>
      </c>
      <c r="I36" s="15">
        <v>99</v>
      </c>
      <c r="J36" s="15">
        <v>99</v>
      </c>
      <c r="K36" s="15">
        <v>96</v>
      </c>
      <c r="L36" s="15">
        <v>99</v>
      </c>
      <c r="M36" s="15">
        <v>591</v>
      </c>
      <c r="N36" s="35">
        <v>33</v>
      </c>
      <c r="O36" s="15">
        <v>98</v>
      </c>
      <c r="P36" s="15">
        <v>99</v>
      </c>
      <c r="Q36" s="15">
        <v>98</v>
      </c>
      <c r="R36" s="15">
        <v>98</v>
      </c>
      <c r="S36" s="15">
        <v>100</v>
      </c>
      <c r="T36" s="15">
        <v>99</v>
      </c>
      <c r="U36" s="15">
        <v>592</v>
      </c>
      <c r="V36" s="35">
        <v>44</v>
      </c>
      <c r="W36" s="15">
        <f t="shared" si="0"/>
        <v>1183</v>
      </c>
      <c r="X36" s="35">
        <f t="shared" si="1"/>
        <v>77</v>
      </c>
      <c r="Y36" s="34"/>
      <c r="Z36" s="21"/>
      <c r="AA36" s="21"/>
    </row>
    <row r="37" spans="1:27" x14ac:dyDescent="0.35">
      <c r="A37" s="15">
        <v>12</v>
      </c>
      <c r="B37" s="11">
        <v>12</v>
      </c>
      <c r="C37" s="12" t="s">
        <v>451</v>
      </c>
      <c r="D37" s="12" t="s">
        <v>460</v>
      </c>
      <c r="E37" s="11" t="s">
        <v>253</v>
      </c>
      <c r="F37" s="11" t="s">
        <v>27</v>
      </c>
      <c r="G37" s="15">
        <v>99</v>
      </c>
      <c r="H37" s="15">
        <v>99</v>
      </c>
      <c r="I37" s="15">
        <v>97</v>
      </c>
      <c r="J37" s="15">
        <v>99</v>
      </c>
      <c r="K37" s="15">
        <v>97</v>
      </c>
      <c r="L37" s="15">
        <v>100</v>
      </c>
      <c r="M37" s="15">
        <v>591</v>
      </c>
      <c r="N37" s="35">
        <v>32</v>
      </c>
      <c r="O37" s="15">
        <v>98</v>
      </c>
      <c r="P37" s="15">
        <v>99</v>
      </c>
      <c r="Q37" s="15">
        <v>99</v>
      </c>
      <c r="R37" s="15">
        <v>99</v>
      </c>
      <c r="S37" s="15">
        <v>98</v>
      </c>
      <c r="T37" s="15">
        <v>99</v>
      </c>
      <c r="U37" s="15">
        <v>592</v>
      </c>
      <c r="V37" s="35">
        <v>37</v>
      </c>
      <c r="W37" s="15">
        <f t="shared" si="0"/>
        <v>1183</v>
      </c>
      <c r="X37" s="35">
        <f t="shared" si="1"/>
        <v>69</v>
      </c>
      <c r="Y37" s="21"/>
      <c r="Z37" s="21"/>
      <c r="AA37" s="21"/>
    </row>
    <row r="38" spans="1:27" x14ac:dyDescent="0.35">
      <c r="A38" s="15">
        <v>13</v>
      </c>
      <c r="B38" s="11">
        <v>253</v>
      </c>
      <c r="C38" s="12" t="s">
        <v>472</v>
      </c>
      <c r="D38" s="12" t="s">
        <v>473</v>
      </c>
      <c r="E38" s="11"/>
      <c r="F38" s="11" t="s">
        <v>27</v>
      </c>
      <c r="G38" s="15">
        <v>100</v>
      </c>
      <c r="H38" s="15">
        <v>98</v>
      </c>
      <c r="I38" s="15">
        <v>99</v>
      </c>
      <c r="J38" s="15">
        <v>98</v>
      </c>
      <c r="K38" s="15">
        <v>97</v>
      </c>
      <c r="L38" s="15">
        <v>98</v>
      </c>
      <c r="M38" s="15">
        <v>590</v>
      </c>
      <c r="N38" s="35">
        <v>31</v>
      </c>
      <c r="O38" s="15">
        <v>98</v>
      </c>
      <c r="P38" s="15">
        <v>98</v>
      </c>
      <c r="Q38" s="15">
        <v>99</v>
      </c>
      <c r="R38" s="15">
        <v>99</v>
      </c>
      <c r="S38" s="15">
        <v>99</v>
      </c>
      <c r="T38" s="15">
        <v>100</v>
      </c>
      <c r="U38" s="15">
        <v>593</v>
      </c>
      <c r="V38" s="35">
        <v>34</v>
      </c>
      <c r="W38" s="15">
        <f t="shared" si="0"/>
        <v>1183</v>
      </c>
      <c r="X38" s="35">
        <f t="shared" si="1"/>
        <v>65</v>
      </c>
      <c r="Y38" s="21"/>
      <c r="Z38" s="21"/>
      <c r="AA38" s="21"/>
    </row>
    <row r="39" spans="1:27" x14ac:dyDescent="0.35">
      <c r="A39" s="15">
        <v>14</v>
      </c>
      <c r="B39" s="11">
        <v>255</v>
      </c>
      <c r="C39" s="12" t="s">
        <v>474</v>
      </c>
      <c r="D39" s="12" t="s">
        <v>475</v>
      </c>
      <c r="E39" s="11"/>
      <c r="F39" s="11" t="s">
        <v>27</v>
      </c>
      <c r="G39" s="15">
        <v>98</v>
      </c>
      <c r="H39" s="15">
        <v>100</v>
      </c>
      <c r="I39" s="15">
        <v>100</v>
      </c>
      <c r="J39" s="15">
        <v>95</v>
      </c>
      <c r="K39" s="15">
        <v>100</v>
      </c>
      <c r="L39" s="15">
        <v>99</v>
      </c>
      <c r="M39" s="15">
        <v>592</v>
      </c>
      <c r="N39" s="35">
        <v>39</v>
      </c>
      <c r="O39" s="15">
        <v>96</v>
      </c>
      <c r="P39" s="15">
        <v>99</v>
      </c>
      <c r="Q39" s="15">
        <v>97</v>
      </c>
      <c r="R39" s="15">
        <v>100</v>
      </c>
      <c r="S39" s="15">
        <v>99</v>
      </c>
      <c r="T39" s="15">
        <v>99</v>
      </c>
      <c r="U39" s="15">
        <v>590</v>
      </c>
      <c r="V39" s="35">
        <v>31</v>
      </c>
      <c r="W39" s="15">
        <f t="shared" si="0"/>
        <v>1182</v>
      </c>
      <c r="X39" s="35">
        <f t="shared" si="1"/>
        <v>70</v>
      </c>
      <c r="Y39" s="21"/>
      <c r="Z39" s="21"/>
      <c r="AA39" s="21"/>
    </row>
    <row r="40" spans="1:27" x14ac:dyDescent="0.35">
      <c r="A40" s="15">
        <v>15</v>
      </c>
      <c r="B40" s="11">
        <v>5</v>
      </c>
      <c r="C40" s="12" t="s">
        <v>224</v>
      </c>
      <c r="D40" s="12" t="s">
        <v>186</v>
      </c>
      <c r="E40" s="11" t="s">
        <v>37</v>
      </c>
      <c r="F40" s="11" t="s">
        <v>38</v>
      </c>
      <c r="G40" s="15">
        <v>98</v>
      </c>
      <c r="H40" s="15">
        <v>98</v>
      </c>
      <c r="I40" s="15">
        <v>99</v>
      </c>
      <c r="J40" s="15">
        <v>98</v>
      </c>
      <c r="K40" s="15">
        <v>98</v>
      </c>
      <c r="L40" s="15">
        <v>99</v>
      </c>
      <c r="M40" s="15">
        <v>590</v>
      </c>
      <c r="N40" s="35">
        <v>32</v>
      </c>
      <c r="O40" s="15">
        <v>97</v>
      </c>
      <c r="P40" s="15">
        <v>100</v>
      </c>
      <c r="Q40" s="15">
        <v>99</v>
      </c>
      <c r="R40" s="15">
        <v>98</v>
      </c>
      <c r="S40" s="15">
        <v>99</v>
      </c>
      <c r="T40" s="15">
        <v>99</v>
      </c>
      <c r="U40" s="15">
        <v>592</v>
      </c>
      <c r="V40" s="35">
        <v>29</v>
      </c>
      <c r="W40" s="15">
        <f t="shared" si="0"/>
        <v>1182</v>
      </c>
      <c r="X40" s="35">
        <f t="shared" si="1"/>
        <v>61</v>
      </c>
      <c r="Y40" s="21"/>
      <c r="Z40" s="21"/>
      <c r="AA40" s="21"/>
    </row>
    <row r="41" spans="1:27" x14ac:dyDescent="0.35">
      <c r="A41" s="15">
        <v>16</v>
      </c>
      <c r="B41" s="11">
        <v>38</v>
      </c>
      <c r="C41" s="12" t="s">
        <v>164</v>
      </c>
      <c r="D41" s="12" t="s">
        <v>165</v>
      </c>
      <c r="E41" s="11" t="s">
        <v>26</v>
      </c>
      <c r="F41" s="11" t="s">
        <v>27</v>
      </c>
      <c r="G41" s="15">
        <v>100</v>
      </c>
      <c r="H41" s="15">
        <v>97</v>
      </c>
      <c r="I41" s="15">
        <v>98</v>
      </c>
      <c r="J41" s="15">
        <v>96</v>
      </c>
      <c r="K41" s="15">
        <v>99</v>
      </c>
      <c r="L41" s="15">
        <v>97</v>
      </c>
      <c r="M41" s="15">
        <v>587</v>
      </c>
      <c r="N41" s="35">
        <v>25</v>
      </c>
      <c r="O41" s="15">
        <v>99</v>
      </c>
      <c r="P41" s="15">
        <v>97</v>
      </c>
      <c r="Q41" s="15">
        <v>100</v>
      </c>
      <c r="R41" s="15">
        <v>100</v>
      </c>
      <c r="S41" s="15">
        <v>100</v>
      </c>
      <c r="T41" s="15">
        <v>98</v>
      </c>
      <c r="U41" s="15">
        <v>594</v>
      </c>
      <c r="V41" s="35">
        <v>33</v>
      </c>
      <c r="W41" s="15">
        <f t="shared" si="0"/>
        <v>1181</v>
      </c>
      <c r="X41" s="35">
        <f t="shared" si="1"/>
        <v>58</v>
      </c>
      <c r="AA41" s="15"/>
    </row>
    <row r="42" spans="1:27" x14ac:dyDescent="0.35">
      <c r="A42" s="15">
        <v>17</v>
      </c>
      <c r="B42" s="11">
        <v>221</v>
      </c>
      <c r="C42" s="12" t="s">
        <v>462</v>
      </c>
      <c r="D42" s="12" t="s">
        <v>463</v>
      </c>
      <c r="E42" s="11"/>
      <c r="F42" s="11" t="s">
        <v>27</v>
      </c>
      <c r="G42" s="15">
        <v>99</v>
      </c>
      <c r="H42" s="15">
        <v>100</v>
      </c>
      <c r="I42" s="15">
        <v>99</v>
      </c>
      <c r="J42" s="15">
        <v>99</v>
      </c>
      <c r="K42" s="15">
        <v>99</v>
      </c>
      <c r="L42" s="15">
        <v>99</v>
      </c>
      <c r="M42" s="15">
        <v>595</v>
      </c>
      <c r="N42" s="35">
        <v>33</v>
      </c>
      <c r="O42" s="15">
        <v>98</v>
      </c>
      <c r="P42" s="15">
        <v>96</v>
      </c>
      <c r="Q42" s="15">
        <v>99</v>
      </c>
      <c r="R42" s="15">
        <v>98</v>
      </c>
      <c r="S42" s="15">
        <v>97</v>
      </c>
      <c r="T42" s="15">
        <v>98</v>
      </c>
      <c r="U42" s="15">
        <v>586</v>
      </c>
      <c r="V42" s="35">
        <v>24</v>
      </c>
      <c r="W42" s="15">
        <f t="shared" si="0"/>
        <v>1181</v>
      </c>
      <c r="X42" s="35">
        <f t="shared" si="1"/>
        <v>57</v>
      </c>
      <c r="AA42" s="15"/>
    </row>
    <row r="43" spans="1:27" x14ac:dyDescent="0.35">
      <c r="A43" s="15">
        <v>18</v>
      </c>
      <c r="B43" s="11">
        <v>36</v>
      </c>
      <c r="C43" s="12" t="s">
        <v>209</v>
      </c>
      <c r="D43" s="12" t="s">
        <v>210</v>
      </c>
      <c r="E43" s="11" t="s">
        <v>297</v>
      </c>
      <c r="F43" s="11" t="s">
        <v>27</v>
      </c>
      <c r="G43" s="15">
        <v>99</v>
      </c>
      <c r="H43" s="15">
        <v>99</v>
      </c>
      <c r="I43" s="15">
        <v>99</v>
      </c>
      <c r="J43" s="15">
        <v>98</v>
      </c>
      <c r="K43" s="15">
        <v>98</v>
      </c>
      <c r="L43" s="15">
        <v>99</v>
      </c>
      <c r="M43" s="15">
        <v>592</v>
      </c>
      <c r="N43" s="35">
        <v>33</v>
      </c>
      <c r="O43" s="15">
        <v>99</v>
      </c>
      <c r="P43" s="15">
        <v>99</v>
      </c>
      <c r="Q43" s="15">
        <v>98</v>
      </c>
      <c r="R43" s="15">
        <v>99</v>
      </c>
      <c r="S43" s="15">
        <v>96</v>
      </c>
      <c r="T43" s="15">
        <v>97</v>
      </c>
      <c r="U43" s="15">
        <v>588</v>
      </c>
      <c r="V43" s="35">
        <v>38</v>
      </c>
      <c r="W43" s="15">
        <f t="shared" si="0"/>
        <v>1180</v>
      </c>
      <c r="X43" s="35">
        <f t="shared" si="1"/>
        <v>71</v>
      </c>
      <c r="AA43" s="15"/>
    </row>
    <row r="44" spans="1:27" x14ac:dyDescent="0.35">
      <c r="A44" s="15">
        <v>19</v>
      </c>
      <c r="B44" s="11">
        <v>136</v>
      </c>
      <c r="C44" s="12" t="s">
        <v>160</v>
      </c>
      <c r="D44" s="12" t="s">
        <v>161</v>
      </c>
      <c r="E44" s="11" t="s">
        <v>298</v>
      </c>
      <c r="F44" s="11" t="s">
        <v>27</v>
      </c>
      <c r="G44" s="15">
        <v>99</v>
      </c>
      <c r="H44" s="15">
        <v>100</v>
      </c>
      <c r="I44" s="15">
        <v>98</v>
      </c>
      <c r="J44" s="15">
        <v>96</v>
      </c>
      <c r="K44" s="15">
        <v>99</v>
      </c>
      <c r="L44" s="15">
        <v>99</v>
      </c>
      <c r="M44" s="15">
        <v>591</v>
      </c>
      <c r="N44" s="35">
        <v>26</v>
      </c>
      <c r="O44" s="15">
        <v>97</v>
      </c>
      <c r="P44" s="15">
        <v>100</v>
      </c>
      <c r="Q44" s="15">
        <v>96</v>
      </c>
      <c r="R44" s="15">
        <v>97</v>
      </c>
      <c r="S44" s="15">
        <v>99</v>
      </c>
      <c r="T44" s="15">
        <v>100</v>
      </c>
      <c r="U44" s="15">
        <v>589</v>
      </c>
      <c r="V44" s="35">
        <v>31</v>
      </c>
      <c r="W44" s="15">
        <f t="shared" si="0"/>
        <v>1180</v>
      </c>
      <c r="X44" s="35">
        <f t="shared" si="1"/>
        <v>57</v>
      </c>
      <c r="AA44" s="15"/>
    </row>
    <row r="45" spans="1:27" x14ac:dyDescent="0.35">
      <c r="A45" s="15">
        <v>20</v>
      </c>
      <c r="B45" s="11">
        <v>141</v>
      </c>
      <c r="C45" s="12" t="s">
        <v>196</v>
      </c>
      <c r="D45" s="12" t="s">
        <v>197</v>
      </c>
      <c r="E45" s="11" t="s">
        <v>298</v>
      </c>
      <c r="F45" s="11" t="s">
        <v>27</v>
      </c>
      <c r="G45" s="15">
        <v>98</v>
      </c>
      <c r="H45" s="15">
        <v>98</v>
      </c>
      <c r="I45" s="15">
        <v>99</v>
      </c>
      <c r="J45" s="15">
        <v>99</v>
      </c>
      <c r="K45" s="15">
        <v>99</v>
      </c>
      <c r="L45" s="15">
        <v>97</v>
      </c>
      <c r="M45" s="15">
        <v>590</v>
      </c>
      <c r="N45" s="35">
        <v>38</v>
      </c>
      <c r="O45" s="15">
        <v>97</v>
      </c>
      <c r="P45" s="15">
        <v>99</v>
      </c>
      <c r="Q45" s="15">
        <v>100</v>
      </c>
      <c r="R45" s="15">
        <v>97</v>
      </c>
      <c r="S45" s="15">
        <v>97</v>
      </c>
      <c r="T45" s="15">
        <v>99</v>
      </c>
      <c r="U45" s="15">
        <v>589</v>
      </c>
      <c r="V45" s="35">
        <v>33</v>
      </c>
      <c r="W45" s="15">
        <f t="shared" si="0"/>
        <v>1179</v>
      </c>
      <c r="X45" s="35">
        <f t="shared" si="1"/>
        <v>71</v>
      </c>
      <c r="AA45" s="15"/>
    </row>
    <row r="46" spans="1:27" x14ac:dyDescent="0.35">
      <c r="A46" s="15">
        <v>21</v>
      </c>
      <c r="B46" s="11">
        <v>229</v>
      </c>
      <c r="C46" s="12" t="s">
        <v>181</v>
      </c>
      <c r="D46" s="12" t="s">
        <v>182</v>
      </c>
      <c r="E46" s="11"/>
      <c r="F46" s="11" t="s">
        <v>27</v>
      </c>
      <c r="G46" s="15">
        <v>98</v>
      </c>
      <c r="H46" s="15">
        <v>100</v>
      </c>
      <c r="I46" s="15">
        <v>99</v>
      </c>
      <c r="J46" s="15">
        <v>96</v>
      </c>
      <c r="K46" s="15">
        <v>100</v>
      </c>
      <c r="L46" s="15">
        <v>96</v>
      </c>
      <c r="M46" s="15">
        <v>589</v>
      </c>
      <c r="N46" s="35">
        <v>34</v>
      </c>
      <c r="O46" s="15">
        <v>98</v>
      </c>
      <c r="P46" s="15">
        <v>99</v>
      </c>
      <c r="Q46" s="15">
        <v>98</v>
      </c>
      <c r="R46" s="15">
        <v>98</v>
      </c>
      <c r="S46" s="15">
        <v>99</v>
      </c>
      <c r="T46" s="15">
        <v>97</v>
      </c>
      <c r="U46" s="15">
        <v>589</v>
      </c>
      <c r="V46" s="35">
        <v>38</v>
      </c>
      <c r="W46" s="15">
        <f t="shared" si="0"/>
        <v>1178</v>
      </c>
      <c r="X46" s="35">
        <f t="shared" si="1"/>
        <v>72</v>
      </c>
      <c r="AA46" s="15"/>
    </row>
    <row r="47" spans="1:27" x14ac:dyDescent="0.35">
      <c r="A47" s="15">
        <v>22</v>
      </c>
      <c r="B47" s="11">
        <v>211</v>
      </c>
      <c r="C47" s="12" t="s">
        <v>175</v>
      </c>
      <c r="D47" s="12" t="s">
        <v>167</v>
      </c>
      <c r="E47" s="11" t="s">
        <v>26</v>
      </c>
      <c r="F47" s="11" t="s">
        <v>38</v>
      </c>
      <c r="G47" s="15">
        <v>97</v>
      </c>
      <c r="H47" s="15">
        <v>97</v>
      </c>
      <c r="I47" s="15">
        <v>99</v>
      </c>
      <c r="J47" s="15">
        <v>99</v>
      </c>
      <c r="K47" s="15">
        <v>100</v>
      </c>
      <c r="L47" s="15">
        <v>100</v>
      </c>
      <c r="M47" s="15">
        <v>592</v>
      </c>
      <c r="N47" s="35">
        <v>29</v>
      </c>
      <c r="O47" s="15">
        <v>98</v>
      </c>
      <c r="P47" s="15">
        <v>95</v>
      </c>
      <c r="Q47" s="15">
        <v>98</v>
      </c>
      <c r="R47" s="15">
        <v>99</v>
      </c>
      <c r="S47" s="15">
        <v>98</v>
      </c>
      <c r="T47" s="15">
        <v>98</v>
      </c>
      <c r="U47" s="15">
        <v>586</v>
      </c>
      <c r="V47" s="35">
        <v>31</v>
      </c>
      <c r="W47" s="15">
        <f t="shared" si="0"/>
        <v>1178</v>
      </c>
      <c r="X47" s="35">
        <f t="shared" si="1"/>
        <v>60</v>
      </c>
      <c r="AA47" s="15"/>
    </row>
    <row r="48" spans="1:27" x14ac:dyDescent="0.35">
      <c r="A48" s="15">
        <v>23</v>
      </c>
      <c r="B48" s="11">
        <v>208</v>
      </c>
      <c r="C48" s="12" t="s">
        <v>152</v>
      </c>
      <c r="D48" s="12" t="s">
        <v>153</v>
      </c>
      <c r="E48" s="11" t="s">
        <v>297</v>
      </c>
      <c r="F48" s="11" t="s">
        <v>27</v>
      </c>
      <c r="G48" s="15">
        <v>100</v>
      </c>
      <c r="H48" s="15">
        <v>98</v>
      </c>
      <c r="I48" s="15">
        <v>97</v>
      </c>
      <c r="J48" s="15">
        <v>98</v>
      </c>
      <c r="K48" s="15">
        <v>98</v>
      </c>
      <c r="L48" s="15">
        <v>97</v>
      </c>
      <c r="M48" s="15">
        <v>588</v>
      </c>
      <c r="N48" s="35">
        <v>30</v>
      </c>
      <c r="O48" s="15">
        <v>97</v>
      </c>
      <c r="P48" s="15">
        <v>97</v>
      </c>
      <c r="Q48" s="15">
        <v>99</v>
      </c>
      <c r="R48" s="15">
        <v>98</v>
      </c>
      <c r="S48" s="15">
        <v>99</v>
      </c>
      <c r="T48" s="15">
        <v>99</v>
      </c>
      <c r="U48" s="15">
        <v>589</v>
      </c>
      <c r="V48" s="35">
        <v>35</v>
      </c>
      <c r="W48" s="15">
        <f t="shared" si="0"/>
        <v>1177</v>
      </c>
      <c r="X48" s="35">
        <f t="shared" si="1"/>
        <v>65</v>
      </c>
      <c r="AA48" s="15"/>
    </row>
    <row r="49" spans="1:27" x14ac:dyDescent="0.35">
      <c r="A49" s="15">
        <v>24</v>
      </c>
      <c r="B49" s="11">
        <v>225</v>
      </c>
      <c r="C49" s="12" t="s">
        <v>187</v>
      </c>
      <c r="D49" s="12" t="s">
        <v>188</v>
      </c>
      <c r="E49" s="11"/>
      <c r="F49" s="11" t="s">
        <v>27</v>
      </c>
      <c r="G49" s="15">
        <v>100</v>
      </c>
      <c r="H49" s="15">
        <v>99</v>
      </c>
      <c r="I49" s="15">
        <v>99</v>
      </c>
      <c r="J49" s="15">
        <v>99</v>
      </c>
      <c r="K49" s="15">
        <v>99</v>
      </c>
      <c r="L49" s="15">
        <v>95</v>
      </c>
      <c r="M49" s="15">
        <v>591</v>
      </c>
      <c r="N49" s="35">
        <v>34</v>
      </c>
      <c r="O49" s="15">
        <v>100</v>
      </c>
      <c r="P49" s="15">
        <v>95</v>
      </c>
      <c r="Q49" s="15">
        <v>99</v>
      </c>
      <c r="R49" s="15">
        <v>98</v>
      </c>
      <c r="S49" s="15">
        <v>96</v>
      </c>
      <c r="T49" s="15">
        <v>98</v>
      </c>
      <c r="U49" s="15">
        <v>586</v>
      </c>
      <c r="V49" s="35">
        <v>28</v>
      </c>
      <c r="W49" s="15">
        <f t="shared" si="0"/>
        <v>1177</v>
      </c>
      <c r="X49" s="35">
        <f t="shared" si="1"/>
        <v>62</v>
      </c>
      <c r="AA49" s="15"/>
    </row>
    <row r="50" spans="1:27" x14ac:dyDescent="0.35">
      <c r="A50" s="15">
        <v>25</v>
      </c>
      <c r="B50" s="11">
        <v>168</v>
      </c>
      <c r="C50" s="12" t="s">
        <v>46</v>
      </c>
      <c r="D50" s="12" t="s">
        <v>47</v>
      </c>
      <c r="E50" s="11"/>
      <c r="F50" s="11" t="s">
        <v>27</v>
      </c>
      <c r="G50" s="15">
        <v>98</v>
      </c>
      <c r="H50" s="15">
        <v>98</v>
      </c>
      <c r="I50" s="15">
        <v>99</v>
      </c>
      <c r="J50" s="15">
        <v>97</v>
      </c>
      <c r="K50" s="15">
        <v>96</v>
      </c>
      <c r="L50" s="15">
        <v>99</v>
      </c>
      <c r="M50" s="15">
        <v>587</v>
      </c>
      <c r="N50" s="35">
        <v>30</v>
      </c>
      <c r="O50" s="15">
        <v>99</v>
      </c>
      <c r="P50" s="15">
        <v>97</v>
      </c>
      <c r="Q50" s="15">
        <v>97</v>
      </c>
      <c r="R50" s="15">
        <v>97</v>
      </c>
      <c r="S50" s="15">
        <v>99</v>
      </c>
      <c r="T50" s="15">
        <v>100</v>
      </c>
      <c r="U50" s="15">
        <v>589</v>
      </c>
      <c r="V50" s="35">
        <v>27</v>
      </c>
      <c r="W50" s="15">
        <f t="shared" si="0"/>
        <v>1176</v>
      </c>
      <c r="X50" s="35">
        <f t="shared" si="1"/>
        <v>57</v>
      </c>
      <c r="AA50" s="15"/>
    </row>
    <row r="51" spans="1:27" x14ac:dyDescent="0.35">
      <c r="A51" s="15">
        <v>26</v>
      </c>
      <c r="B51" s="11">
        <v>122</v>
      </c>
      <c r="C51" s="12" t="s">
        <v>125</v>
      </c>
      <c r="D51" s="12" t="s">
        <v>226</v>
      </c>
      <c r="E51" s="11" t="s">
        <v>26</v>
      </c>
      <c r="F51" s="11" t="s">
        <v>27</v>
      </c>
      <c r="G51" s="15">
        <v>97</v>
      </c>
      <c r="H51" s="15">
        <v>98</v>
      </c>
      <c r="I51" s="15">
        <v>98</v>
      </c>
      <c r="J51" s="15">
        <v>99</v>
      </c>
      <c r="K51" s="15">
        <v>94</v>
      </c>
      <c r="L51" s="15">
        <v>98</v>
      </c>
      <c r="M51" s="15">
        <v>584</v>
      </c>
      <c r="N51" s="35">
        <v>27</v>
      </c>
      <c r="O51" s="15">
        <v>98</v>
      </c>
      <c r="P51" s="15">
        <v>99</v>
      </c>
      <c r="Q51" s="15">
        <v>99</v>
      </c>
      <c r="R51" s="15">
        <v>98</v>
      </c>
      <c r="S51" s="15">
        <v>97</v>
      </c>
      <c r="T51" s="15">
        <v>97</v>
      </c>
      <c r="U51" s="15">
        <v>588</v>
      </c>
      <c r="V51" s="35">
        <v>30</v>
      </c>
      <c r="W51" s="15">
        <f t="shared" si="0"/>
        <v>1172</v>
      </c>
      <c r="X51" s="35">
        <f t="shared" si="1"/>
        <v>57</v>
      </c>
      <c r="AA51" s="15"/>
    </row>
    <row r="52" spans="1:27" x14ac:dyDescent="0.35">
      <c r="A52" s="15">
        <v>27</v>
      </c>
      <c r="B52" s="11">
        <v>56</v>
      </c>
      <c r="C52" s="12" t="s">
        <v>195</v>
      </c>
      <c r="D52" s="12" t="s">
        <v>161</v>
      </c>
      <c r="E52" s="11" t="s">
        <v>26</v>
      </c>
      <c r="F52" s="11" t="s">
        <v>27</v>
      </c>
      <c r="G52" s="15">
        <v>98</v>
      </c>
      <c r="H52" s="15">
        <v>96</v>
      </c>
      <c r="I52" s="15">
        <v>98</v>
      </c>
      <c r="J52" s="15">
        <v>97</v>
      </c>
      <c r="K52" s="15">
        <v>98</v>
      </c>
      <c r="L52" s="15">
        <v>95</v>
      </c>
      <c r="M52" s="15">
        <v>582</v>
      </c>
      <c r="N52" s="35">
        <v>26</v>
      </c>
      <c r="O52" s="15">
        <v>100</v>
      </c>
      <c r="P52" s="15">
        <v>96</v>
      </c>
      <c r="Q52" s="15">
        <v>100</v>
      </c>
      <c r="R52" s="15">
        <v>97</v>
      </c>
      <c r="S52" s="15">
        <v>99</v>
      </c>
      <c r="T52" s="15">
        <v>97</v>
      </c>
      <c r="U52" s="15">
        <v>589</v>
      </c>
      <c r="V52" s="35">
        <v>34</v>
      </c>
      <c r="W52" s="15">
        <f t="shared" si="0"/>
        <v>1171</v>
      </c>
      <c r="X52" s="35">
        <f t="shared" si="1"/>
        <v>60</v>
      </c>
      <c r="AA52" s="15"/>
    </row>
    <row r="53" spans="1:27" x14ac:dyDescent="0.35">
      <c r="A53" s="15">
        <v>28</v>
      </c>
      <c r="B53" s="11">
        <v>28</v>
      </c>
      <c r="C53" s="12" t="s">
        <v>250</v>
      </c>
      <c r="D53" s="12" t="s">
        <v>246</v>
      </c>
      <c r="E53" s="11"/>
      <c r="F53" s="11" t="s">
        <v>27</v>
      </c>
      <c r="G53" s="15">
        <v>96</v>
      </c>
      <c r="H53" s="15">
        <v>97</v>
      </c>
      <c r="I53" s="15">
        <v>97</v>
      </c>
      <c r="J53" s="15">
        <v>96</v>
      </c>
      <c r="K53" s="15">
        <v>97</v>
      </c>
      <c r="L53" s="15">
        <v>97</v>
      </c>
      <c r="M53" s="15">
        <v>580</v>
      </c>
      <c r="N53" s="35">
        <v>21</v>
      </c>
      <c r="O53" s="15">
        <v>99</v>
      </c>
      <c r="P53" s="15">
        <v>98</v>
      </c>
      <c r="Q53" s="15">
        <v>99</v>
      </c>
      <c r="R53" s="15">
        <v>97</v>
      </c>
      <c r="S53" s="15">
        <v>100</v>
      </c>
      <c r="T53" s="15">
        <v>97</v>
      </c>
      <c r="U53" s="15">
        <v>590</v>
      </c>
      <c r="V53" s="35">
        <v>30</v>
      </c>
      <c r="W53" s="15">
        <f t="shared" si="0"/>
        <v>1170</v>
      </c>
      <c r="X53" s="35">
        <f t="shared" si="1"/>
        <v>51</v>
      </c>
      <c r="AA53" s="15"/>
    </row>
    <row r="54" spans="1:27" x14ac:dyDescent="0.35">
      <c r="A54" s="15">
        <v>29</v>
      </c>
      <c r="B54" s="11">
        <v>154</v>
      </c>
      <c r="C54" s="12" t="s">
        <v>156</v>
      </c>
      <c r="D54" s="12" t="s">
        <v>157</v>
      </c>
      <c r="E54" s="11" t="s">
        <v>37</v>
      </c>
      <c r="F54" s="11" t="s">
        <v>56</v>
      </c>
      <c r="G54" s="15">
        <v>97</v>
      </c>
      <c r="H54" s="15">
        <v>98</v>
      </c>
      <c r="I54" s="15">
        <v>98</v>
      </c>
      <c r="J54" s="15">
        <v>98</v>
      </c>
      <c r="K54" s="15">
        <v>96</v>
      </c>
      <c r="L54" s="15">
        <v>98</v>
      </c>
      <c r="M54" s="15">
        <v>585</v>
      </c>
      <c r="N54" s="35">
        <v>26</v>
      </c>
      <c r="O54" s="15">
        <v>100</v>
      </c>
      <c r="P54" s="15">
        <v>96</v>
      </c>
      <c r="Q54" s="15">
        <v>99</v>
      </c>
      <c r="R54" s="15">
        <v>97</v>
      </c>
      <c r="S54" s="15">
        <v>97</v>
      </c>
      <c r="T54" s="15">
        <v>96</v>
      </c>
      <c r="U54" s="15">
        <v>585</v>
      </c>
      <c r="V54" s="35">
        <v>25</v>
      </c>
      <c r="W54" s="15">
        <f t="shared" si="0"/>
        <v>1170</v>
      </c>
      <c r="X54" s="35">
        <f t="shared" si="1"/>
        <v>51</v>
      </c>
      <c r="AA54" s="15"/>
    </row>
    <row r="55" spans="1:27" x14ac:dyDescent="0.35">
      <c r="A55" s="15">
        <v>30</v>
      </c>
      <c r="B55" s="11">
        <v>99</v>
      </c>
      <c r="C55" s="12" t="s">
        <v>183</v>
      </c>
      <c r="D55" s="12" t="s">
        <v>184</v>
      </c>
      <c r="E55" s="11" t="s">
        <v>26</v>
      </c>
      <c r="F55" s="11" t="s">
        <v>56</v>
      </c>
      <c r="G55" s="15">
        <v>94</v>
      </c>
      <c r="H55" s="15">
        <v>96</v>
      </c>
      <c r="I55" s="15">
        <v>100</v>
      </c>
      <c r="J55" s="15">
        <v>99</v>
      </c>
      <c r="K55" s="15">
        <v>97</v>
      </c>
      <c r="L55" s="15">
        <v>97</v>
      </c>
      <c r="M55" s="15">
        <v>583</v>
      </c>
      <c r="N55" s="35">
        <v>22</v>
      </c>
      <c r="O55" s="15">
        <v>99</v>
      </c>
      <c r="P55" s="15">
        <v>98</v>
      </c>
      <c r="Q55" s="15">
        <v>98</v>
      </c>
      <c r="R55" s="15">
        <v>96</v>
      </c>
      <c r="S55" s="15">
        <v>99</v>
      </c>
      <c r="T55" s="15">
        <v>97</v>
      </c>
      <c r="U55" s="15">
        <v>587</v>
      </c>
      <c r="V55" s="35">
        <v>28</v>
      </c>
      <c r="W55" s="15">
        <f t="shared" si="0"/>
        <v>1170</v>
      </c>
      <c r="X55" s="35">
        <f t="shared" si="1"/>
        <v>50</v>
      </c>
      <c r="AA55" s="15"/>
    </row>
    <row r="56" spans="1:27" x14ac:dyDescent="0.35">
      <c r="A56" s="15">
        <v>31</v>
      </c>
      <c r="B56" s="11">
        <v>43</v>
      </c>
      <c r="C56" s="12" t="s">
        <v>217</v>
      </c>
      <c r="D56" s="12" t="s">
        <v>184</v>
      </c>
      <c r="E56" s="11"/>
      <c r="F56" s="11" t="s">
        <v>27</v>
      </c>
      <c r="G56" s="15">
        <v>98</v>
      </c>
      <c r="H56" s="15">
        <v>98</v>
      </c>
      <c r="I56" s="15">
        <v>97</v>
      </c>
      <c r="J56" s="15">
        <v>98</v>
      </c>
      <c r="K56" s="15">
        <v>96</v>
      </c>
      <c r="L56" s="15">
        <v>98</v>
      </c>
      <c r="M56" s="15">
        <v>585</v>
      </c>
      <c r="N56" s="35">
        <v>28</v>
      </c>
      <c r="O56" s="15">
        <v>98</v>
      </c>
      <c r="P56" s="15">
        <v>98</v>
      </c>
      <c r="Q56" s="15">
        <v>97</v>
      </c>
      <c r="R56" s="15">
        <v>96</v>
      </c>
      <c r="S56" s="15">
        <v>98</v>
      </c>
      <c r="T56" s="15">
        <v>97</v>
      </c>
      <c r="U56" s="15">
        <v>584</v>
      </c>
      <c r="V56" s="35">
        <v>22</v>
      </c>
      <c r="W56" s="15">
        <f t="shared" si="0"/>
        <v>1169</v>
      </c>
      <c r="X56" s="35">
        <f t="shared" si="1"/>
        <v>50</v>
      </c>
      <c r="AA56" s="15"/>
    </row>
    <row r="57" spans="1:27" x14ac:dyDescent="0.35">
      <c r="A57" s="15">
        <v>32</v>
      </c>
      <c r="B57" s="11">
        <v>58</v>
      </c>
      <c r="C57" s="12" t="s">
        <v>469</v>
      </c>
      <c r="D57" s="12" t="s">
        <v>470</v>
      </c>
      <c r="E57" s="11" t="s">
        <v>96</v>
      </c>
      <c r="F57" s="11" t="s">
        <v>38</v>
      </c>
      <c r="G57" s="15">
        <v>97</v>
      </c>
      <c r="H57" s="15">
        <v>95</v>
      </c>
      <c r="I57" s="15">
        <v>96</v>
      </c>
      <c r="J57" s="15">
        <v>97</v>
      </c>
      <c r="K57" s="15">
        <v>99</v>
      </c>
      <c r="L57" s="15">
        <v>97</v>
      </c>
      <c r="M57" s="15">
        <v>581</v>
      </c>
      <c r="N57" s="35">
        <v>22</v>
      </c>
      <c r="O57" s="15">
        <v>100</v>
      </c>
      <c r="P57" s="15">
        <v>97</v>
      </c>
      <c r="Q57" s="15">
        <v>99</v>
      </c>
      <c r="R57" s="15">
        <v>98</v>
      </c>
      <c r="S57" s="15">
        <v>97</v>
      </c>
      <c r="T57" s="15">
        <v>97</v>
      </c>
      <c r="U57" s="15">
        <v>588</v>
      </c>
      <c r="V57" s="35">
        <v>25</v>
      </c>
      <c r="W57" s="15">
        <f t="shared" si="0"/>
        <v>1169</v>
      </c>
      <c r="X57" s="35">
        <f t="shared" si="1"/>
        <v>47</v>
      </c>
      <c r="AA57" s="15"/>
    </row>
    <row r="58" spans="1:27" x14ac:dyDescent="0.35">
      <c r="A58" s="15">
        <v>33</v>
      </c>
      <c r="B58" s="11">
        <v>174</v>
      </c>
      <c r="C58" s="12" t="s">
        <v>458</v>
      </c>
      <c r="D58" s="12" t="s">
        <v>459</v>
      </c>
      <c r="E58" s="11" t="s">
        <v>96</v>
      </c>
      <c r="F58" s="11" t="s">
        <v>38</v>
      </c>
      <c r="G58" s="15">
        <v>99</v>
      </c>
      <c r="H58" s="15">
        <v>99</v>
      </c>
      <c r="I58" s="15">
        <v>95</v>
      </c>
      <c r="J58" s="15">
        <v>95</v>
      </c>
      <c r="K58" s="15">
        <v>96</v>
      </c>
      <c r="L58" s="15">
        <v>97</v>
      </c>
      <c r="M58" s="15">
        <v>581</v>
      </c>
      <c r="N58" s="35">
        <v>26</v>
      </c>
      <c r="O58" s="15">
        <v>99</v>
      </c>
      <c r="P58" s="15">
        <v>99</v>
      </c>
      <c r="Q58" s="15">
        <v>98</v>
      </c>
      <c r="R58" s="15">
        <v>96</v>
      </c>
      <c r="S58" s="15">
        <v>97</v>
      </c>
      <c r="T58" s="15">
        <v>98</v>
      </c>
      <c r="U58" s="15">
        <v>587</v>
      </c>
      <c r="V58" s="35">
        <v>29</v>
      </c>
      <c r="W58" s="15">
        <f t="shared" ref="W58:W89" si="3">U58+M58</f>
        <v>1168</v>
      </c>
      <c r="X58" s="35">
        <f t="shared" ref="X58:X89" si="4">V58+N58</f>
        <v>55</v>
      </c>
      <c r="AA58" s="15"/>
    </row>
    <row r="59" spans="1:27" x14ac:dyDescent="0.35">
      <c r="A59" s="15">
        <v>34</v>
      </c>
      <c r="B59" s="11">
        <v>31</v>
      </c>
      <c r="C59" s="12" t="s">
        <v>189</v>
      </c>
      <c r="D59" s="12" t="s">
        <v>190</v>
      </c>
      <c r="E59" s="11" t="s">
        <v>37</v>
      </c>
      <c r="F59" s="11" t="s">
        <v>27</v>
      </c>
      <c r="G59" s="15">
        <v>100</v>
      </c>
      <c r="H59" s="15">
        <v>99</v>
      </c>
      <c r="I59" s="15">
        <v>97</v>
      </c>
      <c r="J59" s="15">
        <v>94</v>
      </c>
      <c r="K59" s="15">
        <v>99</v>
      </c>
      <c r="L59" s="15">
        <v>97</v>
      </c>
      <c r="M59" s="15">
        <v>586</v>
      </c>
      <c r="N59" s="35">
        <v>24</v>
      </c>
      <c r="O59" s="15">
        <v>96</v>
      </c>
      <c r="P59" s="15">
        <v>96</v>
      </c>
      <c r="Q59" s="15">
        <v>97</v>
      </c>
      <c r="R59" s="15">
        <v>99</v>
      </c>
      <c r="S59" s="15">
        <v>96</v>
      </c>
      <c r="T59" s="15">
        <v>98</v>
      </c>
      <c r="U59" s="15">
        <v>582</v>
      </c>
      <c r="V59" s="35">
        <v>27</v>
      </c>
      <c r="W59" s="15">
        <f t="shared" si="3"/>
        <v>1168</v>
      </c>
      <c r="X59" s="35">
        <f t="shared" si="4"/>
        <v>51</v>
      </c>
      <c r="AA59" s="15"/>
    </row>
    <row r="60" spans="1:27" x14ac:dyDescent="0.35">
      <c r="A60" s="15">
        <v>35</v>
      </c>
      <c r="B60" s="11">
        <v>32</v>
      </c>
      <c r="C60" s="12" t="s">
        <v>241</v>
      </c>
      <c r="D60" s="12" t="s">
        <v>242</v>
      </c>
      <c r="E60" s="11" t="s">
        <v>26</v>
      </c>
      <c r="F60" s="11" t="s">
        <v>27</v>
      </c>
      <c r="G60" s="15">
        <v>99</v>
      </c>
      <c r="H60" s="15">
        <v>98</v>
      </c>
      <c r="I60" s="15">
        <v>98</v>
      </c>
      <c r="J60" s="15">
        <v>98</v>
      </c>
      <c r="K60" s="15">
        <v>94</v>
      </c>
      <c r="L60" s="15">
        <v>94</v>
      </c>
      <c r="M60" s="15">
        <v>581</v>
      </c>
      <c r="N60" s="35">
        <v>28</v>
      </c>
      <c r="O60" s="15">
        <v>97</v>
      </c>
      <c r="P60" s="15">
        <v>96</v>
      </c>
      <c r="Q60" s="15">
        <v>96</v>
      </c>
      <c r="R60" s="15">
        <v>96</v>
      </c>
      <c r="S60" s="15">
        <v>99</v>
      </c>
      <c r="T60" s="15">
        <v>100</v>
      </c>
      <c r="U60" s="15">
        <v>584</v>
      </c>
      <c r="V60" s="35">
        <v>26</v>
      </c>
      <c r="W60" s="15">
        <f t="shared" si="3"/>
        <v>1165</v>
      </c>
      <c r="X60" s="35">
        <f t="shared" si="4"/>
        <v>54</v>
      </c>
      <c r="AA60" s="15"/>
    </row>
    <row r="61" spans="1:27" x14ac:dyDescent="0.35">
      <c r="A61" s="15">
        <v>36</v>
      </c>
      <c r="B61" s="11">
        <v>203</v>
      </c>
      <c r="C61" s="12" t="s">
        <v>176</v>
      </c>
      <c r="D61" s="12" t="s">
        <v>177</v>
      </c>
      <c r="E61" s="11" t="s">
        <v>297</v>
      </c>
      <c r="F61" s="11" t="s">
        <v>27</v>
      </c>
      <c r="G61" s="15">
        <v>94</v>
      </c>
      <c r="H61" s="15">
        <v>99</v>
      </c>
      <c r="I61" s="15">
        <v>99</v>
      </c>
      <c r="J61" s="15">
        <v>94</v>
      </c>
      <c r="K61" s="15">
        <v>96</v>
      </c>
      <c r="L61" s="15">
        <v>95</v>
      </c>
      <c r="M61" s="15">
        <v>577</v>
      </c>
      <c r="N61" s="35">
        <v>22</v>
      </c>
      <c r="O61" s="15">
        <v>95</v>
      </c>
      <c r="P61" s="15">
        <v>99</v>
      </c>
      <c r="Q61" s="15">
        <v>99</v>
      </c>
      <c r="R61" s="15">
        <v>96</v>
      </c>
      <c r="S61" s="15">
        <v>99</v>
      </c>
      <c r="T61" s="15">
        <v>98</v>
      </c>
      <c r="U61" s="15">
        <v>586</v>
      </c>
      <c r="V61" s="35">
        <v>30</v>
      </c>
      <c r="W61" s="15">
        <f t="shared" si="3"/>
        <v>1163</v>
      </c>
      <c r="X61" s="35">
        <f t="shared" si="4"/>
        <v>52</v>
      </c>
      <c r="AA61" s="15"/>
    </row>
    <row r="62" spans="1:27" x14ac:dyDescent="0.35">
      <c r="A62" s="15">
        <v>37</v>
      </c>
      <c r="B62" s="11">
        <v>17</v>
      </c>
      <c r="C62" s="12" t="s">
        <v>235</v>
      </c>
      <c r="D62" s="12" t="s">
        <v>236</v>
      </c>
      <c r="E62" s="11" t="s">
        <v>37</v>
      </c>
      <c r="F62" s="11" t="s">
        <v>38</v>
      </c>
      <c r="G62" s="15">
        <v>94</v>
      </c>
      <c r="H62" s="15">
        <v>95</v>
      </c>
      <c r="I62" s="15">
        <v>98</v>
      </c>
      <c r="J62" s="15">
        <v>98</v>
      </c>
      <c r="K62" s="15">
        <v>95</v>
      </c>
      <c r="L62" s="15">
        <v>98</v>
      </c>
      <c r="M62" s="15">
        <v>578</v>
      </c>
      <c r="N62" s="35">
        <v>21</v>
      </c>
      <c r="O62" s="15">
        <v>97</v>
      </c>
      <c r="P62" s="15">
        <v>96</v>
      </c>
      <c r="Q62" s="15">
        <v>99</v>
      </c>
      <c r="R62" s="15">
        <v>95</v>
      </c>
      <c r="S62" s="15">
        <v>99</v>
      </c>
      <c r="T62" s="15">
        <v>97</v>
      </c>
      <c r="U62" s="15">
        <v>583</v>
      </c>
      <c r="V62" s="35">
        <v>26</v>
      </c>
      <c r="W62" s="15">
        <f t="shared" si="3"/>
        <v>1161</v>
      </c>
      <c r="X62" s="35">
        <f t="shared" si="4"/>
        <v>47</v>
      </c>
      <c r="AA62" s="15"/>
    </row>
    <row r="63" spans="1:27" x14ac:dyDescent="0.35">
      <c r="A63" s="15">
        <v>38</v>
      </c>
      <c r="B63" s="11">
        <v>54</v>
      </c>
      <c r="C63" s="12" t="s">
        <v>211</v>
      </c>
      <c r="D63" s="12" t="s">
        <v>212</v>
      </c>
      <c r="E63" s="11" t="s">
        <v>37</v>
      </c>
      <c r="F63" s="11" t="s">
        <v>38</v>
      </c>
      <c r="G63" s="15">
        <v>94</v>
      </c>
      <c r="H63" s="15">
        <v>97</v>
      </c>
      <c r="I63" s="15">
        <v>96</v>
      </c>
      <c r="J63" s="15">
        <v>98</v>
      </c>
      <c r="K63" s="15">
        <v>99</v>
      </c>
      <c r="L63" s="15">
        <v>99</v>
      </c>
      <c r="M63" s="15">
        <v>583</v>
      </c>
      <c r="N63" s="35">
        <v>22</v>
      </c>
      <c r="O63" s="15">
        <v>98</v>
      </c>
      <c r="P63" s="15">
        <v>97</v>
      </c>
      <c r="Q63" s="15">
        <v>96</v>
      </c>
      <c r="R63" s="15">
        <v>95</v>
      </c>
      <c r="S63" s="15">
        <v>98</v>
      </c>
      <c r="T63" s="15">
        <v>94</v>
      </c>
      <c r="U63" s="15">
        <v>578</v>
      </c>
      <c r="V63" s="35">
        <v>20</v>
      </c>
      <c r="W63" s="15">
        <f t="shared" si="3"/>
        <v>1161</v>
      </c>
      <c r="X63" s="35">
        <f t="shared" si="4"/>
        <v>42</v>
      </c>
      <c r="AA63" s="15"/>
    </row>
    <row r="64" spans="1:27" x14ac:dyDescent="0.35">
      <c r="A64" s="15">
        <v>39</v>
      </c>
      <c r="B64" s="11">
        <v>34</v>
      </c>
      <c r="C64" s="12" t="s">
        <v>169</v>
      </c>
      <c r="D64" s="12" t="s">
        <v>170</v>
      </c>
      <c r="E64" s="11" t="s">
        <v>297</v>
      </c>
      <c r="F64" s="11" t="s">
        <v>221</v>
      </c>
      <c r="G64" s="15">
        <v>99</v>
      </c>
      <c r="H64" s="15">
        <v>96</v>
      </c>
      <c r="I64" s="15">
        <v>96</v>
      </c>
      <c r="J64" s="15">
        <v>97</v>
      </c>
      <c r="K64" s="15">
        <v>95</v>
      </c>
      <c r="L64" s="15">
        <v>96</v>
      </c>
      <c r="M64" s="15">
        <v>579</v>
      </c>
      <c r="N64" s="35">
        <v>21</v>
      </c>
      <c r="O64" s="15">
        <v>97</v>
      </c>
      <c r="P64" s="15">
        <v>97</v>
      </c>
      <c r="Q64" s="15">
        <v>95</v>
      </c>
      <c r="R64" s="15">
        <v>98</v>
      </c>
      <c r="S64" s="15">
        <v>96</v>
      </c>
      <c r="T64" s="15">
        <v>98</v>
      </c>
      <c r="U64" s="15">
        <v>581</v>
      </c>
      <c r="V64" s="35">
        <v>25</v>
      </c>
      <c r="W64" s="15">
        <f t="shared" si="3"/>
        <v>1160</v>
      </c>
      <c r="X64" s="35">
        <f t="shared" si="4"/>
        <v>46</v>
      </c>
      <c r="AA64" s="15"/>
    </row>
    <row r="65" spans="1:27" x14ac:dyDescent="0.35">
      <c r="A65" s="15">
        <v>40</v>
      </c>
      <c r="B65" s="11">
        <v>151</v>
      </c>
      <c r="C65" s="12" t="s">
        <v>173</v>
      </c>
      <c r="D65" s="12" t="s">
        <v>174</v>
      </c>
      <c r="E65" s="11" t="s">
        <v>37</v>
      </c>
      <c r="F65" s="11" t="s">
        <v>56</v>
      </c>
      <c r="G65" s="15">
        <v>98</v>
      </c>
      <c r="H65" s="15">
        <v>98</v>
      </c>
      <c r="I65" s="15">
        <v>94</v>
      </c>
      <c r="J65" s="15">
        <v>94</v>
      </c>
      <c r="K65" s="15">
        <v>97</v>
      </c>
      <c r="L65" s="15">
        <v>96</v>
      </c>
      <c r="M65" s="15">
        <v>577</v>
      </c>
      <c r="N65" s="35">
        <v>23</v>
      </c>
      <c r="O65" s="15">
        <v>97</v>
      </c>
      <c r="P65" s="15">
        <v>99</v>
      </c>
      <c r="Q65" s="15">
        <v>96</v>
      </c>
      <c r="R65" s="15">
        <v>97</v>
      </c>
      <c r="S65" s="15">
        <v>96</v>
      </c>
      <c r="T65" s="15">
        <v>96</v>
      </c>
      <c r="U65" s="15">
        <v>581</v>
      </c>
      <c r="V65" s="35">
        <v>26</v>
      </c>
      <c r="W65" s="15">
        <f t="shared" si="3"/>
        <v>1158</v>
      </c>
      <c r="X65" s="35">
        <f t="shared" si="4"/>
        <v>49</v>
      </c>
      <c r="AA65" s="15"/>
    </row>
    <row r="66" spans="1:27" x14ac:dyDescent="0.35">
      <c r="A66" s="15">
        <v>41</v>
      </c>
      <c r="B66" s="11">
        <v>137</v>
      </c>
      <c r="C66" s="12" t="s">
        <v>158</v>
      </c>
      <c r="D66" s="12" t="s">
        <v>159</v>
      </c>
      <c r="E66" s="11" t="s">
        <v>297</v>
      </c>
      <c r="F66" s="11" t="s">
        <v>56</v>
      </c>
      <c r="G66" s="15">
        <v>96</v>
      </c>
      <c r="H66" s="15">
        <v>96</v>
      </c>
      <c r="I66" s="15">
        <v>96</v>
      </c>
      <c r="J66" s="15">
        <v>96</v>
      </c>
      <c r="K66" s="15">
        <v>97</v>
      </c>
      <c r="L66" s="15">
        <v>97</v>
      </c>
      <c r="M66" s="15">
        <v>578</v>
      </c>
      <c r="N66" s="35">
        <v>26</v>
      </c>
      <c r="O66" s="15">
        <v>96</v>
      </c>
      <c r="P66" s="15">
        <v>97</v>
      </c>
      <c r="Q66" s="15">
        <v>96</v>
      </c>
      <c r="R66" s="15">
        <v>95</v>
      </c>
      <c r="S66" s="15">
        <v>97</v>
      </c>
      <c r="T66" s="15">
        <v>98</v>
      </c>
      <c r="U66" s="15">
        <v>579</v>
      </c>
      <c r="V66" s="35">
        <v>17</v>
      </c>
      <c r="W66" s="15">
        <f t="shared" si="3"/>
        <v>1157</v>
      </c>
      <c r="X66" s="35">
        <f t="shared" si="4"/>
        <v>43</v>
      </c>
      <c r="Y66"/>
      <c r="Z66"/>
    </row>
    <row r="67" spans="1:27" x14ac:dyDescent="0.35">
      <c r="A67" s="15">
        <v>42</v>
      </c>
      <c r="B67" s="11">
        <v>78</v>
      </c>
      <c r="C67" s="12" t="s">
        <v>154</v>
      </c>
      <c r="D67" s="12" t="s">
        <v>155</v>
      </c>
      <c r="E67" s="11" t="s">
        <v>26</v>
      </c>
      <c r="F67" s="11" t="s">
        <v>38</v>
      </c>
      <c r="G67" s="15">
        <v>98</v>
      </c>
      <c r="H67" s="15">
        <v>99</v>
      </c>
      <c r="I67" s="15">
        <v>97</v>
      </c>
      <c r="J67" s="15">
        <v>96</v>
      </c>
      <c r="K67" s="15">
        <v>95</v>
      </c>
      <c r="L67" s="15">
        <v>95</v>
      </c>
      <c r="M67" s="15">
        <v>580</v>
      </c>
      <c r="N67" s="35">
        <v>20</v>
      </c>
      <c r="O67" s="15">
        <v>95</v>
      </c>
      <c r="P67" s="15">
        <v>99</v>
      </c>
      <c r="Q67" s="15">
        <v>96</v>
      </c>
      <c r="R67" s="15">
        <v>96</v>
      </c>
      <c r="S67" s="15">
        <v>96</v>
      </c>
      <c r="T67" s="15">
        <v>95</v>
      </c>
      <c r="U67" s="15">
        <v>577</v>
      </c>
      <c r="V67" s="35">
        <v>21</v>
      </c>
      <c r="W67" s="15">
        <f t="shared" si="3"/>
        <v>1157</v>
      </c>
      <c r="X67" s="35">
        <f t="shared" si="4"/>
        <v>41</v>
      </c>
      <c r="Y67"/>
      <c r="Z67"/>
    </row>
    <row r="68" spans="1:27" x14ac:dyDescent="0.35">
      <c r="A68" s="15">
        <v>43</v>
      </c>
      <c r="B68" s="11">
        <v>228</v>
      </c>
      <c r="C68" s="12" t="s">
        <v>219</v>
      </c>
      <c r="D68" s="12" t="s">
        <v>174</v>
      </c>
      <c r="E68" s="11" t="s">
        <v>37</v>
      </c>
      <c r="F68" s="11" t="s">
        <v>56</v>
      </c>
      <c r="G68" s="15">
        <v>93</v>
      </c>
      <c r="H68" s="15">
        <v>91</v>
      </c>
      <c r="I68" s="15">
        <v>96</v>
      </c>
      <c r="J68" s="15">
        <v>97</v>
      </c>
      <c r="K68" s="15">
        <v>99</v>
      </c>
      <c r="L68" s="15">
        <v>96</v>
      </c>
      <c r="M68" s="15">
        <v>572</v>
      </c>
      <c r="N68" s="35">
        <v>21</v>
      </c>
      <c r="O68" s="15">
        <v>97</v>
      </c>
      <c r="P68" s="15">
        <v>98</v>
      </c>
      <c r="Q68" s="15">
        <v>98</v>
      </c>
      <c r="R68" s="15">
        <v>98</v>
      </c>
      <c r="S68" s="15">
        <v>95</v>
      </c>
      <c r="T68" s="15">
        <v>97</v>
      </c>
      <c r="U68" s="15">
        <v>583</v>
      </c>
      <c r="V68" s="35">
        <v>26</v>
      </c>
      <c r="W68" s="15">
        <f t="shared" si="3"/>
        <v>1155</v>
      </c>
      <c r="X68" s="35">
        <f t="shared" si="4"/>
        <v>47</v>
      </c>
      <c r="Y68"/>
      <c r="Z68"/>
    </row>
    <row r="69" spans="1:27" x14ac:dyDescent="0.35">
      <c r="A69" s="15">
        <v>44</v>
      </c>
      <c r="B69" s="11">
        <v>233</v>
      </c>
      <c r="C69" s="12" t="s">
        <v>178</v>
      </c>
      <c r="D69" s="12" t="s">
        <v>167</v>
      </c>
      <c r="E69" s="11" t="s">
        <v>26</v>
      </c>
      <c r="F69" s="11" t="s">
        <v>56</v>
      </c>
      <c r="G69" s="15">
        <v>98</v>
      </c>
      <c r="H69" s="15">
        <v>95</v>
      </c>
      <c r="I69" s="15">
        <v>98</v>
      </c>
      <c r="J69" s="15">
        <v>94</v>
      </c>
      <c r="K69" s="15">
        <v>96</v>
      </c>
      <c r="L69" s="15">
        <v>91</v>
      </c>
      <c r="M69" s="15">
        <v>572</v>
      </c>
      <c r="N69" s="35">
        <v>15</v>
      </c>
      <c r="O69" s="15">
        <v>94</v>
      </c>
      <c r="P69" s="15">
        <v>98</v>
      </c>
      <c r="Q69" s="15">
        <v>96</v>
      </c>
      <c r="R69" s="15">
        <v>100</v>
      </c>
      <c r="S69" s="15">
        <v>98</v>
      </c>
      <c r="T69" s="15">
        <v>97</v>
      </c>
      <c r="U69" s="15">
        <v>583</v>
      </c>
      <c r="V69" s="35">
        <v>30</v>
      </c>
      <c r="W69" s="15">
        <f t="shared" si="3"/>
        <v>1155</v>
      </c>
      <c r="X69" s="35">
        <f t="shared" si="4"/>
        <v>45</v>
      </c>
      <c r="Y69"/>
      <c r="Z69"/>
    </row>
    <row r="70" spans="1:27" x14ac:dyDescent="0.35">
      <c r="A70" s="15">
        <v>45</v>
      </c>
      <c r="B70" s="11">
        <v>126</v>
      </c>
      <c r="C70" s="12" t="s">
        <v>225</v>
      </c>
      <c r="D70" s="12" t="s">
        <v>168</v>
      </c>
      <c r="E70" s="11" t="s">
        <v>26</v>
      </c>
      <c r="F70" s="11" t="s">
        <v>38</v>
      </c>
      <c r="G70" s="15">
        <v>98</v>
      </c>
      <c r="H70" s="15">
        <v>94</v>
      </c>
      <c r="I70" s="15">
        <v>93</v>
      </c>
      <c r="J70" s="15">
        <v>98</v>
      </c>
      <c r="K70" s="15">
        <v>96</v>
      </c>
      <c r="L70" s="15">
        <v>95</v>
      </c>
      <c r="M70" s="15">
        <v>574</v>
      </c>
      <c r="N70" s="35">
        <v>29</v>
      </c>
      <c r="O70" s="15">
        <v>94</v>
      </c>
      <c r="P70" s="15">
        <v>97</v>
      </c>
      <c r="Q70" s="15">
        <v>95</v>
      </c>
      <c r="R70" s="15">
        <v>97</v>
      </c>
      <c r="S70" s="15">
        <v>100</v>
      </c>
      <c r="T70" s="15">
        <v>97</v>
      </c>
      <c r="U70" s="15">
        <v>580</v>
      </c>
      <c r="V70" s="35">
        <v>22</v>
      </c>
      <c r="W70" s="15">
        <f t="shared" si="3"/>
        <v>1154</v>
      </c>
      <c r="X70" s="35">
        <f t="shared" si="4"/>
        <v>51</v>
      </c>
      <c r="Y70"/>
      <c r="Z70"/>
    </row>
    <row r="71" spans="1:27" x14ac:dyDescent="0.35">
      <c r="A71" s="15">
        <v>46</v>
      </c>
      <c r="B71" s="11">
        <v>170</v>
      </c>
      <c r="C71" s="12" t="s">
        <v>200</v>
      </c>
      <c r="D71" s="12" t="s">
        <v>201</v>
      </c>
      <c r="E71" s="11" t="s">
        <v>26</v>
      </c>
      <c r="F71" s="11" t="s">
        <v>38</v>
      </c>
      <c r="G71" s="15">
        <v>96</v>
      </c>
      <c r="H71" s="15">
        <v>93</v>
      </c>
      <c r="I71" s="15">
        <v>90</v>
      </c>
      <c r="J71" s="15">
        <v>95</v>
      </c>
      <c r="K71" s="15">
        <v>96</v>
      </c>
      <c r="L71" s="15">
        <v>97</v>
      </c>
      <c r="M71" s="15">
        <v>567</v>
      </c>
      <c r="N71" s="35">
        <v>13</v>
      </c>
      <c r="O71" s="15">
        <v>99</v>
      </c>
      <c r="P71" s="15">
        <v>98</v>
      </c>
      <c r="Q71" s="15">
        <v>99</v>
      </c>
      <c r="R71" s="15">
        <v>95</v>
      </c>
      <c r="S71" s="15">
        <v>96</v>
      </c>
      <c r="T71" s="15">
        <v>99</v>
      </c>
      <c r="U71" s="15">
        <v>586</v>
      </c>
      <c r="V71" s="35">
        <v>28</v>
      </c>
      <c r="W71" s="15">
        <f t="shared" si="3"/>
        <v>1153</v>
      </c>
      <c r="X71" s="35">
        <f t="shared" si="4"/>
        <v>41</v>
      </c>
      <c r="Y71"/>
      <c r="Z71"/>
    </row>
    <row r="72" spans="1:27" x14ac:dyDescent="0.35">
      <c r="A72" s="15">
        <v>47</v>
      </c>
      <c r="B72" s="11">
        <v>47</v>
      </c>
      <c r="C72" s="12" t="s">
        <v>215</v>
      </c>
      <c r="D72" s="12" t="s">
        <v>216</v>
      </c>
      <c r="E72" s="11" t="s">
        <v>96</v>
      </c>
      <c r="F72" s="11" t="s">
        <v>56</v>
      </c>
      <c r="G72" s="15">
        <v>95</v>
      </c>
      <c r="H72" s="15">
        <v>96</v>
      </c>
      <c r="I72" s="15">
        <v>97</v>
      </c>
      <c r="J72" s="15">
        <v>95</v>
      </c>
      <c r="K72" s="15">
        <v>96</v>
      </c>
      <c r="L72" s="15">
        <v>96</v>
      </c>
      <c r="M72" s="15">
        <v>575</v>
      </c>
      <c r="N72" s="35">
        <v>27</v>
      </c>
      <c r="O72" s="15">
        <v>97</v>
      </c>
      <c r="P72" s="15">
        <v>94</v>
      </c>
      <c r="Q72" s="15">
        <v>94</v>
      </c>
      <c r="R72" s="15">
        <v>95</v>
      </c>
      <c r="S72" s="15">
        <v>97</v>
      </c>
      <c r="T72" s="15">
        <v>97</v>
      </c>
      <c r="U72" s="15">
        <v>574</v>
      </c>
      <c r="V72" s="35">
        <v>21</v>
      </c>
      <c r="W72" s="15">
        <f t="shared" si="3"/>
        <v>1149</v>
      </c>
      <c r="X72" s="35">
        <f t="shared" si="4"/>
        <v>48</v>
      </c>
      <c r="Y72"/>
      <c r="Z72"/>
    </row>
    <row r="73" spans="1:27" x14ac:dyDescent="0.35">
      <c r="A73" s="15">
        <v>48</v>
      </c>
      <c r="B73" s="11">
        <v>44</v>
      </c>
      <c r="C73" s="12" t="s">
        <v>300</v>
      </c>
      <c r="D73" s="12" t="s">
        <v>249</v>
      </c>
      <c r="E73" s="11"/>
      <c r="F73" s="11" t="s">
        <v>38</v>
      </c>
      <c r="G73" s="15">
        <v>97</v>
      </c>
      <c r="H73" s="15">
        <v>94</v>
      </c>
      <c r="I73" s="15">
        <v>94</v>
      </c>
      <c r="J73" s="15">
        <v>97</v>
      </c>
      <c r="K73" s="15">
        <v>94</v>
      </c>
      <c r="L73" s="15">
        <v>95</v>
      </c>
      <c r="M73" s="15">
        <v>571</v>
      </c>
      <c r="N73" s="35">
        <v>17</v>
      </c>
      <c r="O73" s="15">
        <v>96</v>
      </c>
      <c r="P73" s="15">
        <v>94</v>
      </c>
      <c r="Q73" s="15">
        <v>95</v>
      </c>
      <c r="R73" s="15">
        <v>98</v>
      </c>
      <c r="S73" s="15">
        <v>96</v>
      </c>
      <c r="T73" s="15">
        <v>99</v>
      </c>
      <c r="U73" s="15">
        <v>578</v>
      </c>
      <c r="V73" s="35">
        <v>28</v>
      </c>
      <c r="W73" s="15">
        <f t="shared" si="3"/>
        <v>1149</v>
      </c>
      <c r="X73" s="35">
        <f t="shared" si="4"/>
        <v>45</v>
      </c>
      <c r="Y73"/>
      <c r="Z73"/>
    </row>
    <row r="74" spans="1:27" x14ac:dyDescent="0.35">
      <c r="A74" s="15">
        <v>49</v>
      </c>
      <c r="B74" s="11">
        <v>236</v>
      </c>
      <c r="C74" s="12" t="s">
        <v>248</v>
      </c>
      <c r="D74" s="12" t="s">
        <v>249</v>
      </c>
      <c r="E74" s="11" t="s">
        <v>297</v>
      </c>
      <c r="F74" s="11" t="s">
        <v>38</v>
      </c>
      <c r="G74" s="15">
        <v>94</v>
      </c>
      <c r="H74" s="15">
        <v>97</v>
      </c>
      <c r="I74" s="15">
        <v>94</v>
      </c>
      <c r="J74" s="15">
        <v>96</v>
      </c>
      <c r="K74" s="15">
        <v>96</v>
      </c>
      <c r="L74" s="15">
        <v>96</v>
      </c>
      <c r="M74" s="15">
        <v>573</v>
      </c>
      <c r="N74" s="35">
        <v>20</v>
      </c>
      <c r="O74" s="15">
        <v>96</v>
      </c>
      <c r="P74" s="15">
        <v>96</v>
      </c>
      <c r="Q74" s="15">
        <v>95</v>
      </c>
      <c r="R74" s="15">
        <v>96</v>
      </c>
      <c r="S74" s="15">
        <v>96</v>
      </c>
      <c r="T74" s="15">
        <v>97</v>
      </c>
      <c r="U74" s="15">
        <v>576</v>
      </c>
      <c r="V74" s="35">
        <v>21</v>
      </c>
      <c r="W74" s="15">
        <f t="shared" si="3"/>
        <v>1149</v>
      </c>
      <c r="X74" s="35">
        <f t="shared" si="4"/>
        <v>41</v>
      </c>
      <c r="Y74"/>
      <c r="Z74"/>
    </row>
    <row r="75" spans="1:27" x14ac:dyDescent="0.35">
      <c r="A75" s="15">
        <v>50</v>
      </c>
      <c r="B75" s="11">
        <v>164</v>
      </c>
      <c r="C75" s="39" t="s">
        <v>465</v>
      </c>
      <c r="D75" s="12" t="s">
        <v>466</v>
      </c>
      <c r="E75" s="11" t="s">
        <v>96</v>
      </c>
      <c r="F75" s="11" t="s">
        <v>27</v>
      </c>
      <c r="G75" s="15">
        <v>95</v>
      </c>
      <c r="H75" s="15">
        <v>96</v>
      </c>
      <c r="I75" s="15">
        <v>94</v>
      </c>
      <c r="J75" s="15">
        <v>95</v>
      </c>
      <c r="K75" s="15">
        <v>95</v>
      </c>
      <c r="L75" s="15">
        <v>96</v>
      </c>
      <c r="M75" s="15">
        <v>571</v>
      </c>
      <c r="N75" s="35">
        <v>21</v>
      </c>
      <c r="O75" s="15">
        <v>93</v>
      </c>
      <c r="P75" s="15">
        <v>96</v>
      </c>
      <c r="Q75" s="15">
        <v>98</v>
      </c>
      <c r="R75" s="15">
        <v>97</v>
      </c>
      <c r="S75" s="15">
        <v>95</v>
      </c>
      <c r="T75" s="15">
        <v>99</v>
      </c>
      <c r="U75" s="15">
        <v>578</v>
      </c>
      <c r="V75" s="35">
        <v>19</v>
      </c>
      <c r="W75" s="15">
        <f t="shared" si="3"/>
        <v>1149</v>
      </c>
      <c r="X75" s="35">
        <f t="shared" si="4"/>
        <v>40</v>
      </c>
      <c r="Y75"/>
      <c r="Z75"/>
    </row>
    <row r="76" spans="1:27" x14ac:dyDescent="0.35">
      <c r="A76" s="15">
        <v>51</v>
      </c>
      <c r="B76" s="11">
        <v>66</v>
      </c>
      <c r="C76" s="12" t="s">
        <v>467</v>
      </c>
      <c r="D76" s="12" t="s">
        <v>468</v>
      </c>
      <c r="E76" s="11" t="s">
        <v>96</v>
      </c>
      <c r="F76" s="11" t="s">
        <v>30</v>
      </c>
      <c r="G76" s="15">
        <v>91</v>
      </c>
      <c r="H76" s="15">
        <v>97</v>
      </c>
      <c r="I76" s="15">
        <v>95</v>
      </c>
      <c r="J76" s="15">
        <v>97</v>
      </c>
      <c r="K76" s="15">
        <v>94</v>
      </c>
      <c r="L76" s="15">
        <v>96</v>
      </c>
      <c r="M76" s="15">
        <v>570</v>
      </c>
      <c r="N76" s="35">
        <v>22</v>
      </c>
      <c r="O76" s="15">
        <v>98</v>
      </c>
      <c r="P76" s="15">
        <v>99</v>
      </c>
      <c r="Q76" s="15">
        <v>97</v>
      </c>
      <c r="R76" s="15">
        <v>96</v>
      </c>
      <c r="S76" s="15">
        <v>94</v>
      </c>
      <c r="T76" s="15">
        <v>94</v>
      </c>
      <c r="U76" s="15">
        <v>578</v>
      </c>
      <c r="V76" s="35">
        <v>26</v>
      </c>
      <c r="W76" s="15">
        <f t="shared" si="3"/>
        <v>1148</v>
      </c>
      <c r="X76" s="35">
        <f t="shared" si="4"/>
        <v>48</v>
      </c>
      <c r="Y76"/>
      <c r="Z76"/>
    </row>
    <row r="77" spans="1:27" x14ac:dyDescent="0.35">
      <c r="A77" s="15">
        <v>52</v>
      </c>
      <c r="B77" s="11">
        <v>129</v>
      </c>
      <c r="C77" s="12" t="s">
        <v>227</v>
      </c>
      <c r="D77" s="12" t="s">
        <v>228</v>
      </c>
      <c r="E77" s="11" t="s">
        <v>37</v>
      </c>
      <c r="F77" s="11" t="s">
        <v>390</v>
      </c>
      <c r="G77" s="15">
        <v>93</v>
      </c>
      <c r="H77" s="15">
        <v>91</v>
      </c>
      <c r="I77" s="15">
        <v>96</v>
      </c>
      <c r="J77" s="15">
        <v>92</v>
      </c>
      <c r="K77" s="15">
        <v>95</v>
      </c>
      <c r="L77" s="15">
        <v>93</v>
      </c>
      <c r="M77" s="15">
        <v>560</v>
      </c>
      <c r="N77" s="35">
        <v>14</v>
      </c>
      <c r="O77" s="15">
        <v>98</v>
      </c>
      <c r="P77" s="15">
        <v>95</v>
      </c>
      <c r="Q77" s="15">
        <v>96</v>
      </c>
      <c r="R77" s="15">
        <v>98</v>
      </c>
      <c r="S77" s="15">
        <v>99</v>
      </c>
      <c r="T77" s="15">
        <v>99</v>
      </c>
      <c r="U77" s="15">
        <v>585</v>
      </c>
      <c r="V77" s="35">
        <v>19</v>
      </c>
      <c r="W77" s="15">
        <f t="shared" si="3"/>
        <v>1145</v>
      </c>
      <c r="X77" s="35">
        <f t="shared" si="4"/>
        <v>33</v>
      </c>
      <c r="Y77"/>
      <c r="Z77"/>
    </row>
    <row r="78" spans="1:27" x14ac:dyDescent="0.35">
      <c r="A78" s="15">
        <v>53</v>
      </c>
      <c r="B78" s="11">
        <v>245</v>
      </c>
      <c r="C78" s="12" t="s">
        <v>464</v>
      </c>
      <c r="D78" s="12" t="s">
        <v>246</v>
      </c>
      <c r="E78" s="11" t="s">
        <v>297</v>
      </c>
      <c r="F78" s="11" t="s">
        <v>38</v>
      </c>
      <c r="G78" s="15">
        <v>95</v>
      </c>
      <c r="H78" s="15">
        <v>93</v>
      </c>
      <c r="I78" s="15">
        <v>93</v>
      </c>
      <c r="J78" s="15">
        <v>93</v>
      </c>
      <c r="K78" s="15">
        <v>96</v>
      </c>
      <c r="L78" s="15">
        <v>96</v>
      </c>
      <c r="M78" s="15">
        <v>566</v>
      </c>
      <c r="N78" s="35">
        <v>16</v>
      </c>
      <c r="O78" s="15">
        <v>95</v>
      </c>
      <c r="P78" s="15">
        <v>96</v>
      </c>
      <c r="Q78" s="15">
        <v>97</v>
      </c>
      <c r="R78" s="15">
        <v>96</v>
      </c>
      <c r="S78" s="15">
        <v>96</v>
      </c>
      <c r="T78" s="15">
        <v>96</v>
      </c>
      <c r="U78" s="15">
        <v>576</v>
      </c>
      <c r="V78" s="35">
        <v>24</v>
      </c>
      <c r="W78" s="15">
        <f t="shared" si="3"/>
        <v>1142</v>
      </c>
      <c r="X78" s="35">
        <f t="shared" si="4"/>
        <v>40</v>
      </c>
      <c r="Y78"/>
      <c r="Z78"/>
    </row>
    <row r="79" spans="1:27" x14ac:dyDescent="0.35">
      <c r="A79" s="15">
        <v>54</v>
      </c>
      <c r="B79" s="11">
        <v>108</v>
      </c>
      <c r="C79" s="12" t="s">
        <v>247</v>
      </c>
      <c r="D79" s="12" t="s">
        <v>197</v>
      </c>
      <c r="E79" s="11" t="s">
        <v>37</v>
      </c>
      <c r="F79" s="11" t="s">
        <v>56</v>
      </c>
      <c r="G79" s="15">
        <v>94</v>
      </c>
      <c r="H79" s="15">
        <v>95</v>
      </c>
      <c r="I79" s="15">
        <v>98</v>
      </c>
      <c r="J79" s="15">
        <v>96</v>
      </c>
      <c r="K79" s="15">
        <v>95</v>
      </c>
      <c r="L79" s="15">
        <v>91</v>
      </c>
      <c r="M79" s="15">
        <v>569</v>
      </c>
      <c r="N79" s="35">
        <v>18</v>
      </c>
      <c r="O79" s="15">
        <v>95</v>
      </c>
      <c r="P79" s="15">
        <v>93</v>
      </c>
      <c r="Q79" s="15">
        <v>96</v>
      </c>
      <c r="R79" s="15">
        <v>95</v>
      </c>
      <c r="S79" s="15">
        <v>94</v>
      </c>
      <c r="T79" s="15">
        <v>96</v>
      </c>
      <c r="U79" s="15">
        <v>569</v>
      </c>
      <c r="V79" s="35">
        <v>13</v>
      </c>
      <c r="W79" s="15">
        <f t="shared" si="3"/>
        <v>1138</v>
      </c>
      <c r="X79" s="35">
        <f t="shared" si="4"/>
        <v>31</v>
      </c>
      <c r="Y79"/>
      <c r="Z79"/>
    </row>
    <row r="80" spans="1:27" x14ac:dyDescent="0.35">
      <c r="A80" s="15">
        <v>55</v>
      </c>
      <c r="B80" s="11">
        <v>33</v>
      </c>
      <c r="C80" s="12" t="s">
        <v>229</v>
      </c>
      <c r="D80" s="12" t="s">
        <v>230</v>
      </c>
      <c r="E80" s="11" t="s">
        <v>37</v>
      </c>
      <c r="F80" s="11" t="s">
        <v>390</v>
      </c>
      <c r="G80" s="15">
        <v>94</v>
      </c>
      <c r="H80" s="15">
        <v>95</v>
      </c>
      <c r="I80" s="15">
        <v>88</v>
      </c>
      <c r="J80" s="15">
        <v>97</v>
      </c>
      <c r="K80" s="15">
        <v>94</v>
      </c>
      <c r="L80" s="15">
        <v>95</v>
      </c>
      <c r="M80" s="15">
        <v>563</v>
      </c>
      <c r="N80" s="35">
        <v>16</v>
      </c>
      <c r="O80" s="15">
        <v>97</v>
      </c>
      <c r="P80" s="15">
        <v>95</v>
      </c>
      <c r="Q80" s="15">
        <v>95</v>
      </c>
      <c r="R80" s="15">
        <v>96</v>
      </c>
      <c r="S80" s="15">
        <v>96</v>
      </c>
      <c r="T80" s="15">
        <v>95</v>
      </c>
      <c r="U80" s="15">
        <v>574</v>
      </c>
      <c r="V80" s="35">
        <v>19</v>
      </c>
      <c r="W80" s="15">
        <f t="shared" si="3"/>
        <v>1137</v>
      </c>
      <c r="X80" s="35">
        <f t="shared" si="4"/>
        <v>35</v>
      </c>
      <c r="Y80"/>
      <c r="Z80"/>
    </row>
    <row r="81" spans="1:26" x14ac:dyDescent="0.35">
      <c r="A81" s="15">
        <v>56</v>
      </c>
      <c r="B81" s="11">
        <v>82</v>
      </c>
      <c r="C81" s="12" t="s">
        <v>93</v>
      </c>
      <c r="D81" s="12" t="s">
        <v>168</v>
      </c>
      <c r="E81" s="11" t="s">
        <v>297</v>
      </c>
      <c r="F81" s="11" t="s">
        <v>56</v>
      </c>
      <c r="G81" s="15">
        <v>96</v>
      </c>
      <c r="H81" s="15">
        <v>96</v>
      </c>
      <c r="I81" s="15">
        <v>94</v>
      </c>
      <c r="J81" s="15">
        <v>95</v>
      </c>
      <c r="K81" s="15">
        <v>92</v>
      </c>
      <c r="L81" s="15">
        <v>94</v>
      </c>
      <c r="M81" s="15">
        <v>567</v>
      </c>
      <c r="N81" s="35">
        <v>17</v>
      </c>
      <c r="O81" s="15">
        <v>94</v>
      </c>
      <c r="P81" s="15">
        <v>92</v>
      </c>
      <c r="Q81" s="15">
        <v>95</v>
      </c>
      <c r="R81" s="15">
        <v>95</v>
      </c>
      <c r="S81" s="15">
        <v>96</v>
      </c>
      <c r="T81" s="15">
        <v>98</v>
      </c>
      <c r="U81" s="15">
        <v>570</v>
      </c>
      <c r="V81" s="35">
        <v>18</v>
      </c>
      <c r="W81" s="15">
        <f t="shared" si="3"/>
        <v>1137</v>
      </c>
      <c r="X81" s="35">
        <f t="shared" si="4"/>
        <v>35</v>
      </c>
      <c r="Y81"/>
      <c r="Z81"/>
    </row>
    <row r="82" spans="1:26" x14ac:dyDescent="0.35">
      <c r="A82" s="15">
        <v>57</v>
      </c>
      <c r="B82" s="11">
        <v>152</v>
      </c>
      <c r="C82" s="12" t="s">
        <v>244</v>
      </c>
      <c r="D82" s="12" t="s">
        <v>245</v>
      </c>
      <c r="E82" s="11" t="s">
        <v>37</v>
      </c>
      <c r="F82" s="11" t="s">
        <v>390</v>
      </c>
      <c r="G82" s="15">
        <v>95</v>
      </c>
      <c r="H82" s="15">
        <v>93</v>
      </c>
      <c r="I82" s="15">
        <v>89</v>
      </c>
      <c r="J82" s="15">
        <v>91</v>
      </c>
      <c r="K82" s="15">
        <v>94</v>
      </c>
      <c r="L82" s="15">
        <v>96</v>
      </c>
      <c r="M82" s="15">
        <v>558</v>
      </c>
      <c r="N82" s="35">
        <v>9</v>
      </c>
      <c r="O82" s="15">
        <v>93</v>
      </c>
      <c r="P82" s="15">
        <v>99</v>
      </c>
      <c r="Q82" s="15">
        <v>96</v>
      </c>
      <c r="R82" s="15">
        <v>97</v>
      </c>
      <c r="S82" s="15">
        <v>97</v>
      </c>
      <c r="T82" s="15">
        <v>97</v>
      </c>
      <c r="U82" s="15">
        <v>579</v>
      </c>
      <c r="V82" s="35">
        <v>21</v>
      </c>
      <c r="W82" s="15">
        <f t="shared" si="3"/>
        <v>1137</v>
      </c>
      <c r="X82" s="35">
        <f t="shared" si="4"/>
        <v>30</v>
      </c>
      <c r="Y82"/>
      <c r="Z82"/>
    </row>
    <row r="83" spans="1:26" x14ac:dyDescent="0.35">
      <c r="A83" s="15">
        <v>58</v>
      </c>
      <c r="B83" s="11">
        <v>146</v>
      </c>
      <c r="C83" s="12" t="s">
        <v>162</v>
      </c>
      <c r="D83" s="12" t="s">
        <v>163</v>
      </c>
      <c r="E83" s="11" t="s">
        <v>37</v>
      </c>
      <c r="F83" s="11" t="s">
        <v>221</v>
      </c>
      <c r="G83" s="15">
        <v>97</v>
      </c>
      <c r="H83" s="15">
        <v>94</v>
      </c>
      <c r="I83" s="15">
        <v>95</v>
      </c>
      <c r="J83" s="15">
        <v>97</v>
      </c>
      <c r="K83" s="15">
        <v>94</v>
      </c>
      <c r="L83" s="15">
        <v>93</v>
      </c>
      <c r="M83" s="15">
        <v>570</v>
      </c>
      <c r="N83" s="35">
        <v>16</v>
      </c>
      <c r="O83" s="15">
        <v>95</v>
      </c>
      <c r="P83" s="15">
        <v>93</v>
      </c>
      <c r="Q83" s="15">
        <v>97</v>
      </c>
      <c r="R83" s="15">
        <v>92</v>
      </c>
      <c r="S83" s="15">
        <v>92</v>
      </c>
      <c r="T83" s="15">
        <v>97</v>
      </c>
      <c r="U83" s="15">
        <v>566</v>
      </c>
      <c r="V83" s="35">
        <v>15</v>
      </c>
      <c r="W83" s="15">
        <f t="shared" si="3"/>
        <v>1136</v>
      </c>
      <c r="X83" s="35">
        <f t="shared" si="4"/>
        <v>31</v>
      </c>
      <c r="Y83"/>
      <c r="Z83"/>
    </row>
    <row r="84" spans="1:26" x14ac:dyDescent="0.35">
      <c r="A84" s="15">
        <v>59</v>
      </c>
      <c r="B84" s="11">
        <v>21</v>
      </c>
      <c r="C84" s="12" t="s">
        <v>239</v>
      </c>
      <c r="D84" s="12" t="s">
        <v>240</v>
      </c>
      <c r="E84" s="11" t="s">
        <v>37</v>
      </c>
      <c r="F84" s="11" t="s">
        <v>34</v>
      </c>
      <c r="G84" s="15">
        <v>93</v>
      </c>
      <c r="H84" s="15">
        <v>94</v>
      </c>
      <c r="I84" s="15">
        <v>95</v>
      </c>
      <c r="J84" s="15">
        <v>95</v>
      </c>
      <c r="K84" s="15">
        <v>95</v>
      </c>
      <c r="L84" s="15">
        <v>94</v>
      </c>
      <c r="M84" s="15">
        <v>566</v>
      </c>
      <c r="N84" s="35">
        <v>14</v>
      </c>
      <c r="O84" s="15">
        <v>91</v>
      </c>
      <c r="P84" s="15">
        <v>91</v>
      </c>
      <c r="Q84" s="15">
        <v>98</v>
      </c>
      <c r="R84" s="15">
        <v>94</v>
      </c>
      <c r="S84" s="15">
        <v>98</v>
      </c>
      <c r="T84" s="15">
        <v>95</v>
      </c>
      <c r="U84" s="15">
        <v>567</v>
      </c>
      <c r="V84" s="35">
        <v>14</v>
      </c>
      <c r="W84" s="15">
        <f t="shared" si="3"/>
        <v>1133</v>
      </c>
      <c r="X84" s="35">
        <f t="shared" si="4"/>
        <v>28</v>
      </c>
      <c r="Y84"/>
      <c r="Z84"/>
    </row>
    <row r="85" spans="1:26" x14ac:dyDescent="0.35">
      <c r="A85" s="15">
        <v>60</v>
      </c>
      <c r="B85" s="11">
        <v>29</v>
      </c>
      <c r="C85" s="12" t="s">
        <v>222</v>
      </c>
      <c r="D85" s="12" t="s">
        <v>223</v>
      </c>
      <c r="E85" s="11" t="s">
        <v>37</v>
      </c>
      <c r="F85" s="11" t="s">
        <v>390</v>
      </c>
      <c r="G85" s="15">
        <v>95</v>
      </c>
      <c r="H85" s="15">
        <v>97</v>
      </c>
      <c r="I85" s="15">
        <v>98</v>
      </c>
      <c r="J85" s="15">
        <v>95</v>
      </c>
      <c r="K85" s="15">
        <v>93</v>
      </c>
      <c r="L85" s="15">
        <v>92</v>
      </c>
      <c r="M85" s="15">
        <v>570</v>
      </c>
      <c r="N85" s="35">
        <v>16</v>
      </c>
      <c r="O85" s="15">
        <v>94</v>
      </c>
      <c r="P85" s="15">
        <v>93</v>
      </c>
      <c r="Q85" s="15">
        <v>93</v>
      </c>
      <c r="R85" s="15">
        <v>96</v>
      </c>
      <c r="S85" s="15">
        <v>94</v>
      </c>
      <c r="T85" s="15">
        <v>91</v>
      </c>
      <c r="U85" s="15">
        <v>561</v>
      </c>
      <c r="V85" s="35">
        <v>9</v>
      </c>
      <c r="W85" s="15">
        <f t="shared" si="3"/>
        <v>1131</v>
      </c>
      <c r="X85" s="35">
        <f t="shared" si="4"/>
        <v>25</v>
      </c>
      <c r="Y85"/>
      <c r="Z85"/>
    </row>
    <row r="86" spans="1:26" x14ac:dyDescent="0.35">
      <c r="A86" s="15">
        <v>61</v>
      </c>
      <c r="B86" s="11">
        <v>201</v>
      </c>
      <c r="C86" s="12" t="s">
        <v>482</v>
      </c>
      <c r="D86" s="12" t="s">
        <v>192</v>
      </c>
      <c r="E86" s="11" t="s">
        <v>33</v>
      </c>
      <c r="F86" s="11" t="s">
        <v>233</v>
      </c>
      <c r="G86" s="15">
        <v>94</v>
      </c>
      <c r="H86" s="15">
        <v>90</v>
      </c>
      <c r="I86" s="15">
        <v>90</v>
      </c>
      <c r="J86" s="15">
        <v>96</v>
      </c>
      <c r="K86" s="15">
        <v>90</v>
      </c>
      <c r="L86" s="15">
        <v>95</v>
      </c>
      <c r="M86" s="15">
        <v>555</v>
      </c>
      <c r="N86" s="35">
        <v>10</v>
      </c>
      <c r="O86" s="15">
        <v>95</v>
      </c>
      <c r="P86" s="15">
        <v>96</v>
      </c>
      <c r="Q86" s="15">
        <v>97</v>
      </c>
      <c r="R86" s="15">
        <v>95</v>
      </c>
      <c r="S86" s="15">
        <v>95</v>
      </c>
      <c r="T86" s="15">
        <v>96</v>
      </c>
      <c r="U86" s="15">
        <v>574</v>
      </c>
      <c r="V86" s="35">
        <v>19</v>
      </c>
      <c r="W86" s="15">
        <f t="shared" si="3"/>
        <v>1129</v>
      </c>
      <c r="X86" s="35">
        <f t="shared" si="4"/>
        <v>29</v>
      </c>
      <c r="Y86"/>
      <c r="Z86"/>
    </row>
    <row r="87" spans="1:26" x14ac:dyDescent="0.35">
      <c r="A87" s="15">
        <v>62</v>
      </c>
      <c r="B87" s="11">
        <v>117</v>
      </c>
      <c r="C87" s="12" t="s">
        <v>478</v>
      </c>
      <c r="D87" s="12" t="s">
        <v>184</v>
      </c>
      <c r="E87" s="11" t="s">
        <v>479</v>
      </c>
      <c r="F87" s="11" t="s">
        <v>392</v>
      </c>
      <c r="G87" s="15">
        <v>94</v>
      </c>
      <c r="H87" s="15">
        <v>92</v>
      </c>
      <c r="I87" s="15">
        <v>91</v>
      </c>
      <c r="J87" s="15">
        <v>93</v>
      </c>
      <c r="K87" s="15">
        <v>94</v>
      </c>
      <c r="L87" s="15">
        <v>95</v>
      </c>
      <c r="M87" s="15">
        <v>559</v>
      </c>
      <c r="N87" s="35">
        <v>11</v>
      </c>
      <c r="O87" s="15">
        <v>95</v>
      </c>
      <c r="P87" s="15">
        <v>93</v>
      </c>
      <c r="Q87" s="15">
        <v>92</v>
      </c>
      <c r="R87" s="15">
        <v>91</v>
      </c>
      <c r="S87" s="15">
        <v>95</v>
      </c>
      <c r="T87" s="15">
        <v>95</v>
      </c>
      <c r="U87" s="15">
        <v>561</v>
      </c>
      <c r="V87" s="35">
        <v>18</v>
      </c>
      <c r="W87" s="15">
        <f t="shared" si="3"/>
        <v>1120</v>
      </c>
      <c r="X87" s="35">
        <f t="shared" si="4"/>
        <v>29</v>
      </c>
      <c r="Y87"/>
      <c r="Z87"/>
    </row>
    <row r="88" spans="1:26" x14ac:dyDescent="0.35">
      <c r="A88" s="15">
        <v>63</v>
      </c>
      <c r="B88" s="11">
        <v>89</v>
      </c>
      <c r="C88" s="12" t="s">
        <v>218</v>
      </c>
      <c r="D88" s="12" t="s">
        <v>186</v>
      </c>
      <c r="E88" s="11" t="s">
        <v>37</v>
      </c>
      <c r="F88" s="11" t="s">
        <v>34</v>
      </c>
      <c r="G88" s="15">
        <v>94</v>
      </c>
      <c r="H88" s="15">
        <v>94</v>
      </c>
      <c r="I88" s="15">
        <v>97</v>
      </c>
      <c r="J88" s="15">
        <v>92</v>
      </c>
      <c r="K88" s="15">
        <v>94</v>
      </c>
      <c r="L88" s="15">
        <v>96</v>
      </c>
      <c r="M88" s="15">
        <v>567</v>
      </c>
      <c r="N88" s="35">
        <v>14</v>
      </c>
      <c r="O88" s="15">
        <v>95</v>
      </c>
      <c r="P88" s="15">
        <v>87</v>
      </c>
      <c r="Q88" s="15">
        <v>89</v>
      </c>
      <c r="R88" s="15">
        <v>94</v>
      </c>
      <c r="S88" s="15">
        <v>94</v>
      </c>
      <c r="T88" s="15">
        <v>94</v>
      </c>
      <c r="U88" s="15">
        <v>553</v>
      </c>
      <c r="V88" s="35">
        <v>10</v>
      </c>
      <c r="W88" s="15">
        <f t="shared" si="3"/>
        <v>1120</v>
      </c>
      <c r="X88" s="35">
        <f t="shared" si="4"/>
        <v>24</v>
      </c>
      <c r="Y88"/>
      <c r="Z88"/>
    </row>
    <row r="89" spans="1:26" x14ac:dyDescent="0.35">
      <c r="A89" s="15">
        <v>64</v>
      </c>
      <c r="B89" s="11">
        <v>81</v>
      </c>
      <c r="C89" s="12" t="s">
        <v>251</v>
      </c>
      <c r="D89" s="12" t="s">
        <v>252</v>
      </c>
      <c r="E89" s="11" t="s">
        <v>253</v>
      </c>
      <c r="F89" s="11" t="s">
        <v>34</v>
      </c>
      <c r="G89" s="15">
        <v>94</v>
      </c>
      <c r="H89" s="15">
        <v>92</v>
      </c>
      <c r="I89" s="15">
        <v>94</v>
      </c>
      <c r="J89" s="15">
        <v>94</v>
      </c>
      <c r="K89" s="15">
        <v>88</v>
      </c>
      <c r="L89" s="15">
        <v>91</v>
      </c>
      <c r="M89" s="15">
        <v>553</v>
      </c>
      <c r="N89" s="35">
        <v>10</v>
      </c>
      <c r="O89" s="15">
        <v>94</v>
      </c>
      <c r="P89" s="15">
        <v>94</v>
      </c>
      <c r="Q89" s="15">
        <v>94</v>
      </c>
      <c r="R89" s="15">
        <v>96</v>
      </c>
      <c r="S89" s="15">
        <v>95</v>
      </c>
      <c r="T89" s="15">
        <v>93</v>
      </c>
      <c r="U89" s="15">
        <v>566</v>
      </c>
      <c r="V89" s="35">
        <v>13</v>
      </c>
      <c r="W89" s="15">
        <f t="shared" si="3"/>
        <v>1119</v>
      </c>
      <c r="X89" s="35">
        <f t="shared" si="4"/>
        <v>23</v>
      </c>
      <c r="Y89"/>
      <c r="Z89"/>
    </row>
    <row r="90" spans="1:26" x14ac:dyDescent="0.35">
      <c r="A90" s="15">
        <v>65</v>
      </c>
      <c r="B90" s="11">
        <v>26</v>
      </c>
      <c r="C90" s="12" t="s">
        <v>471</v>
      </c>
      <c r="D90" s="12" t="s">
        <v>172</v>
      </c>
      <c r="E90" s="11" t="s">
        <v>37</v>
      </c>
      <c r="F90" s="11" t="s">
        <v>38</v>
      </c>
      <c r="G90" s="15">
        <v>89</v>
      </c>
      <c r="H90" s="15">
        <v>89</v>
      </c>
      <c r="I90" s="15">
        <v>91</v>
      </c>
      <c r="J90" s="15">
        <v>93</v>
      </c>
      <c r="K90" s="15">
        <v>88</v>
      </c>
      <c r="L90" s="15">
        <v>95</v>
      </c>
      <c r="M90" s="15">
        <v>545</v>
      </c>
      <c r="N90" s="35">
        <v>12</v>
      </c>
      <c r="O90" s="15">
        <v>95</v>
      </c>
      <c r="P90" s="15">
        <v>95</v>
      </c>
      <c r="Q90" s="15">
        <v>95</v>
      </c>
      <c r="R90" s="15">
        <v>96</v>
      </c>
      <c r="S90" s="15">
        <v>97</v>
      </c>
      <c r="T90" s="15">
        <v>95</v>
      </c>
      <c r="U90" s="15">
        <v>573</v>
      </c>
      <c r="V90" s="35">
        <v>22</v>
      </c>
      <c r="W90" s="15">
        <f t="shared" ref="W90:W98" si="5">U90+M90</f>
        <v>1118</v>
      </c>
      <c r="X90" s="35">
        <f t="shared" ref="X90:X98" si="6">V90+N90</f>
        <v>34</v>
      </c>
      <c r="Y90"/>
      <c r="Z90"/>
    </row>
    <row r="91" spans="1:26" x14ac:dyDescent="0.35">
      <c r="A91" s="15">
        <v>66</v>
      </c>
      <c r="B91" s="11">
        <v>95</v>
      </c>
      <c r="C91" s="12" t="s">
        <v>237</v>
      </c>
      <c r="D91" s="12" t="s">
        <v>238</v>
      </c>
      <c r="E91" s="11" t="s">
        <v>26</v>
      </c>
      <c r="F91" s="11" t="s">
        <v>27</v>
      </c>
      <c r="G91" s="15">
        <v>95</v>
      </c>
      <c r="H91" s="15">
        <v>93</v>
      </c>
      <c r="I91" s="15">
        <v>91</v>
      </c>
      <c r="J91" s="15">
        <v>96</v>
      </c>
      <c r="K91" s="15">
        <v>91</v>
      </c>
      <c r="L91" s="15">
        <v>92</v>
      </c>
      <c r="M91" s="15">
        <v>558</v>
      </c>
      <c r="N91" s="35">
        <v>14</v>
      </c>
      <c r="O91" s="15">
        <v>92</v>
      </c>
      <c r="P91" s="15">
        <v>94</v>
      </c>
      <c r="Q91" s="15">
        <v>91</v>
      </c>
      <c r="R91" s="15">
        <v>92</v>
      </c>
      <c r="S91" s="15">
        <v>98</v>
      </c>
      <c r="T91" s="15">
        <v>92</v>
      </c>
      <c r="U91" s="15">
        <v>559</v>
      </c>
      <c r="V91" s="35">
        <v>17</v>
      </c>
      <c r="W91" s="15">
        <f t="shared" si="5"/>
        <v>1117</v>
      </c>
      <c r="X91" s="35">
        <f t="shared" si="6"/>
        <v>31</v>
      </c>
      <c r="Y91"/>
      <c r="Z91"/>
    </row>
    <row r="92" spans="1:26" x14ac:dyDescent="0.35">
      <c r="A92" s="15">
        <v>67</v>
      </c>
      <c r="B92" s="11">
        <v>162</v>
      </c>
      <c r="C92" s="12" t="s">
        <v>234</v>
      </c>
      <c r="D92" s="12" t="s">
        <v>153</v>
      </c>
      <c r="E92" s="11" t="s">
        <v>37</v>
      </c>
      <c r="F92" s="11" t="s">
        <v>27</v>
      </c>
      <c r="G92" s="15">
        <v>92</v>
      </c>
      <c r="H92" s="15">
        <v>92</v>
      </c>
      <c r="I92" s="15">
        <v>90</v>
      </c>
      <c r="J92" s="15">
        <v>92</v>
      </c>
      <c r="K92" s="15">
        <v>96</v>
      </c>
      <c r="L92" s="15">
        <v>92</v>
      </c>
      <c r="M92" s="15">
        <v>554</v>
      </c>
      <c r="N92" s="35">
        <v>13</v>
      </c>
      <c r="O92" s="15">
        <v>93</v>
      </c>
      <c r="P92" s="15">
        <v>97</v>
      </c>
      <c r="Q92" s="15">
        <v>91</v>
      </c>
      <c r="R92" s="15">
        <v>98</v>
      </c>
      <c r="S92" s="15">
        <v>92</v>
      </c>
      <c r="T92" s="15">
        <v>90</v>
      </c>
      <c r="U92" s="15">
        <v>561</v>
      </c>
      <c r="V92" s="35">
        <v>15</v>
      </c>
      <c r="W92" s="15">
        <f t="shared" si="5"/>
        <v>1115</v>
      </c>
      <c r="X92" s="35">
        <f t="shared" si="6"/>
        <v>28</v>
      </c>
      <c r="Y92"/>
      <c r="Z92"/>
    </row>
    <row r="93" spans="1:26" x14ac:dyDescent="0.35">
      <c r="A93" s="15">
        <v>68</v>
      </c>
      <c r="B93" s="11">
        <v>240</v>
      </c>
      <c r="C93" s="12" t="s">
        <v>480</v>
      </c>
      <c r="D93" s="12" t="s">
        <v>481</v>
      </c>
      <c r="E93" s="11" t="s">
        <v>392</v>
      </c>
      <c r="F93" s="11" t="s">
        <v>392</v>
      </c>
      <c r="G93" s="15">
        <v>89</v>
      </c>
      <c r="H93" s="15">
        <v>87</v>
      </c>
      <c r="I93" s="15">
        <v>95</v>
      </c>
      <c r="J93" s="15">
        <v>89</v>
      </c>
      <c r="K93" s="15">
        <v>94</v>
      </c>
      <c r="L93" s="15">
        <v>94</v>
      </c>
      <c r="M93" s="15">
        <v>548</v>
      </c>
      <c r="N93" s="35">
        <v>13</v>
      </c>
      <c r="O93" s="15">
        <v>92</v>
      </c>
      <c r="P93" s="15">
        <v>92</v>
      </c>
      <c r="Q93" s="15">
        <v>97</v>
      </c>
      <c r="R93" s="15">
        <v>94</v>
      </c>
      <c r="S93" s="15">
        <v>96</v>
      </c>
      <c r="T93" s="15">
        <v>94</v>
      </c>
      <c r="U93" s="15">
        <v>565</v>
      </c>
      <c r="V93" s="35">
        <v>19</v>
      </c>
      <c r="W93" s="15">
        <f t="shared" si="5"/>
        <v>1113</v>
      </c>
      <c r="X93" s="35">
        <f t="shared" si="6"/>
        <v>32</v>
      </c>
      <c r="Y93"/>
      <c r="Z93"/>
    </row>
    <row r="94" spans="1:26" x14ac:dyDescent="0.35">
      <c r="A94" s="15">
        <v>69</v>
      </c>
      <c r="B94" s="11">
        <v>127</v>
      </c>
      <c r="C94" s="12" t="s">
        <v>225</v>
      </c>
      <c r="D94" s="12" t="s">
        <v>226</v>
      </c>
      <c r="E94" s="11" t="s">
        <v>33</v>
      </c>
      <c r="F94" s="11" t="s">
        <v>34</v>
      </c>
      <c r="G94" s="15">
        <v>90</v>
      </c>
      <c r="H94" s="15">
        <v>89</v>
      </c>
      <c r="I94" s="15">
        <v>89</v>
      </c>
      <c r="J94" s="15">
        <v>85</v>
      </c>
      <c r="K94" s="15">
        <v>90</v>
      </c>
      <c r="L94" s="15">
        <v>89</v>
      </c>
      <c r="M94" s="15">
        <v>532</v>
      </c>
      <c r="N94" s="35">
        <v>8</v>
      </c>
      <c r="O94" s="15">
        <v>94</v>
      </c>
      <c r="P94" s="15">
        <v>92</v>
      </c>
      <c r="Q94" s="15">
        <v>90</v>
      </c>
      <c r="R94" s="15">
        <v>91</v>
      </c>
      <c r="S94" s="15">
        <v>94</v>
      </c>
      <c r="T94" s="15">
        <v>89</v>
      </c>
      <c r="U94" s="15">
        <v>550</v>
      </c>
      <c r="V94" s="35">
        <v>10</v>
      </c>
      <c r="W94" s="15">
        <f t="shared" si="5"/>
        <v>1082</v>
      </c>
      <c r="X94" s="35">
        <f t="shared" si="6"/>
        <v>18</v>
      </c>
      <c r="Y94"/>
      <c r="Z94"/>
    </row>
    <row r="95" spans="1:26" x14ac:dyDescent="0.35">
      <c r="A95" s="15">
        <v>70</v>
      </c>
      <c r="B95" s="11">
        <v>237</v>
      </c>
      <c r="C95" s="12" t="s">
        <v>248</v>
      </c>
      <c r="D95" s="12" t="s">
        <v>182</v>
      </c>
      <c r="E95" s="11" t="s">
        <v>33</v>
      </c>
      <c r="F95" s="11" t="s">
        <v>233</v>
      </c>
      <c r="G95" s="15">
        <v>88</v>
      </c>
      <c r="H95" s="15">
        <v>96</v>
      </c>
      <c r="I95" s="15">
        <v>94</v>
      </c>
      <c r="J95" s="15">
        <v>86</v>
      </c>
      <c r="K95" s="15">
        <v>89</v>
      </c>
      <c r="L95" s="15">
        <v>87</v>
      </c>
      <c r="M95" s="15">
        <v>540</v>
      </c>
      <c r="N95" s="35">
        <v>6</v>
      </c>
      <c r="O95" s="15">
        <v>86</v>
      </c>
      <c r="P95" s="15">
        <v>82</v>
      </c>
      <c r="Q95" s="15">
        <v>79</v>
      </c>
      <c r="R95" s="15">
        <v>89</v>
      </c>
      <c r="S95" s="15">
        <v>88</v>
      </c>
      <c r="T95" s="15">
        <v>88</v>
      </c>
      <c r="U95" s="15">
        <v>512</v>
      </c>
      <c r="V95" s="35">
        <v>4</v>
      </c>
      <c r="W95" s="15">
        <f t="shared" si="5"/>
        <v>1052</v>
      </c>
      <c r="X95" s="35">
        <f t="shared" si="6"/>
        <v>10</v>
      </c>
      <c r="Y95"/>
      <c r="Z95"/>
    </row>
    <row r="96" spans="1:26" x14ac:dyDescent="0.35">
      <c r="A96" s="15">
        <v>71</v>
      </c>
      <c r="B96" s="11">
        <v>145</v>
      </c>
      <c r="C96" s="12" t="s">
        <v>476</v>
      </c>
      <c r="D96" s="12" t="s">
        <v>188</v>
      </c>
      <c r="E96" s="11" t="s">
        <v>477</v>
      </c>
      <c r="F96" s="11" t="s">
        <v>392</v>
      </c>
      <c r="G96" s="15">
        <v>90</v>
      </c>
      <c r="H96" s="15">
        <v>80</v>
      </c>
      <c r="I96" s="15">
        <v>87</v>
      </c>
      <c r="J96" s="15">
        <v>89</v>
      </c>
      <c r="K96" s="15">
        <v>88</v>
      </c>
      <c r="L96" s="15">
        <v>82</v>
      </c>
      <c r="M96" s="15">
        <v>516</v>
      </c>
      <c r="N96" s="35">
        <v>5</v>
      </c>
      <c r="O96" s="15">
        <v>85</v>
      </c>
      <c r="P96" s="15">
        <v>86</v>
      </c>
      <c r="Q96" s="15">
        <v>86</v>
      </c>
      <c r="R96" s="15">
        <v>86</v>
      </c>
      <c r="S96" s="15">
        <v>77</v>
      </c>
      <c r="T96" s="15">
        <v>85</v>
      </c>
      <c r="U96" s="15">
        <v>505</v>
      </c>
      <c r="V96" s="35">
        <v>5</v>
      </c>
      <c r="W96" s="15">
        <f t="shared" si="5"/>
        <v>1021</v>
      </c>
      <c r="X96" s="35">
        <f t="shared" si="6"/>
        <v>10</v>
      </c>
      <c r="Y96"/>
      <c r="Z96"/>
    </row>
    <row r="97" spans="1:27" x14ac:dyDescent="0.35">
      <c r="A97" s="15">
        <v>72</v>
      </c>
      <c r="B97" s="11">
        <v>97</v>
      </c>
      <c r="C97" s="12" t="s">
        <v>205</v>
      </c>
      <c r="D97" s="12" t="s">
        <v>167</v>
      </c>
      <c r="E97" s="11" t="s">
        <v>297</v>
      </c>
      <c r="F97" s="11" t="s">
        <v>27</v>
      </c>
      <c r="G97" s="15">
        <v>93</v>
      </c>
      <c r="H97" s="15">
        <v>97</v>
      </c>
      <c r="I97" s="15">
        <v>94</v>
      </c>
      <c r="J97" s="15">
        <v>94</v>
      </c>
      <c r="K97" s="15">
        <v>97</v>
      </c>
      <c r="L97" s="15">
        <v>96</v>
      </c>
      <c r="M97" s="15">
        <v>571</v>
      </c>
      <c r="N97" s="35">
        <v>21</v>
      </c>
      <c r="U97" s="15">
        <v>0</v>
      </c>
      <c r="V97" s="35">
        <v>0</v>
      </c>
      <c r="W97" s="15">
        <f t="shared" si="5"/>
        <v>571</v>
      </c>
      <c r="X97" s="35">
        <f t="shared" si="6"/>
        <v>21</v>
      </c>
      <c r="Y97"/>
      <c r="Z97"/>
    </row>
    <row r="98" spans="1:27" x14ac:dyDescent="0.35">
      <c r="A98" s="15">
        <v>73</v>
      </c>
      <c r="B98" s="11">
        <v>254</v>
      </c>
      <c r="C98" s="38" t="s">
        <v>254</v>
      </c>
      <c r="D98" s="12" t="s">
        <v>255</v>
      </c>
      <c r="E98" s="11" t="s">
        <v>26</v>
      </c>
      <c r="F98" s="15" t="s">
        <v>38</v>
      </c>
      <c r="G98" s="15">
        <v>92</v>
      </c>
      <c r="H98" s="15">
        <v>96</v>
      </c>
      <c r="I98" s="15">
        <v>94</v>
      </c>
      <c r="J98" s="15">
        <v>94</v>
      </c>
      <c r="K98" s="15">
        <v>95</v>
      </c>
      <c r="L98" s="15">
        <v>94</v>
      </c>
      <c r="M98" s="15">
        <v>565</v>
      </c>
      <c r="N98" s="35">
        <v>16</v>
      </c>
      <c r="Q98"/>
      <c r="R98"/>
      <c r="S98"/>
      <c r="T98"/>
      <c r="U98"/>
      <c r="V98" s="36"/>
      <c r="W98" s="15">
        <f t="shared" si="5"/>
        <v>565</v>
      </c>
      <c r="X98" s="35">
        <f t="shared" si="6"/>
        <v>16</v>
      </c>
      <c r="Y98"/>
      <c r="Z98"/>
    </row>
    <row r="99" spans="1:27" x14ac:dyDescent="0.35">
      <c r="A99" s="15">
        <v>74</v>
      </c>
      <c r="B99" s="11">
        <v>35</v>
      </c>
      <c r="C99" s="12" t="s">
        <v>203</v>
      </c>
      <c r="D99" s="12" t="s">
        <v>204</v>
      </c>
      <c r="E99" s="11" t="s">
        <v>297</v>
      </c>
      <c r="F99" s="11" t="s">
        <v>56</v>
      </c>
      <c r="M99" s="15" t="s">
        <v>288</v>
      </c>
      <c r="N99" s="35"/>
      <c r="U99" s="15">
        <v>0</v>
      </c>
      <c r="V99" s="35">
        <v>0</v>
      </c>
      <c r="W99" s="15">
        <v>0</v>
      </c>
      <c r="X99" s="35">
        <f>V99+N99</f>
        <v>0</v>
      </c>
      <c r="Y99"/>
      <c r="Z99"/>
    </row>
    <row r="100" spans="1:27" x14ac:dyDescent="0.35">
      <c r="Q100"/>
      <c r="R100"/>
      <c r="S100"/>
      <c r="T100"/>
      <c r="U100"/>
      <c r="V100"/>
      <c r="W100"/>
      <c r="X100"/>
      <c r="Y100"/>
      <c r="Z100"/>
    </row>
    <row r="101" spans="1:27" ht="21.75" customHeight="1" x14ac:dyDescent="0.35">
      <c r="Q101"/>
      <c r="R101"/>
      <c r="S101"/>
      <c r="T101"/>
      <c r="U101"/>
      <c r="V101"/>
      <c r="W101"/>
      <c r="X101"/>
      <c r="Y101"/>
      <c r="Z101"/>
    </row>
    <row r="102" spans="1:27" ht="21.75" customHeight="1" x14ac:dyDescent="0.35">
      <c r="Q102"/>
      <c r="R102"/>
      <c r="S102"/>
      <c r="T102"/>
      <c r="U102"/>
      <c r="V102"/>
      <c r="W102"/>
      <c r="X102"/>
      <c r="Y102"/>
      <c r="Z102"/>
    </row>
    <row r="103" spans="1:27" s="40" customFormat="1" x14ac:dyDescent="0.35">
      <c r="A103" s="28" t="s">
        <v>0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7" s="40" customFormat="1" x14ac:dyDescent="0.35">
      <c r="A104" s="28" t="s">
        <v>561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7" s="40" customFormat="1" x14ac:dyDescent="0.35">
      <c r="A105" s="28" t="s">
        <v>364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7" s="40" customFormat="1" x14ac:dyDescent="0.35">
      <c r="A106" s="6"/>
      <c r="B106" s="6"/>
      <c r="C106" s="6"/>
      <c r="D106" s="6"/>
      <c r="E106" s="6"/>
    </row>
    <row r="107" spans="1:27" s="40" customFormat="1" x14ac:dyDescent="0.35">
      <c r="A107" s="6" t="s">
        <v>3</v>
      </c>
      <c r="B107" s="6"/>
      <c r="C107" s="6"/>
      <c r="D107" s="6"/>
      <c r="E107" s="6"/>
      <c r="F107" s="6" t="s">
        <v>588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  <c r="AA107" s="22">
        <v>1285.3</v>
      </c>
    </row>
    <row r="108" spans="1:27" s="40" customFormat="1" x14ac:dyDescent="0.35">
      <c r="A108" s="6" t="s">
        <v>4</v>
      </c>
      <c r="B108" s="6"/>
      <c r="C108" s="6"/>
      <c r="D108" s="6"/>
      <c r="E108" s="6"/>
      <c r="F108" s="6" t="s">
        <v>574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5"/>
      <c r="AA108" s="22">
        <v>1283.8</v>
      </c>
    </row>
    <row r="109" spans="1:27" s="40" customFormat="1" x14ac:dyDescent="0.35">
      <c r="A109" s="6" t="s">
        <v>5</v>
      </c>
      <c r="B109" s="6"/>
      <c r="C109" s="6"/>
      <c r="D109" s="6"/>
      <c r="E109" s="6"/>
      <c r="F109" s="6" t="s">
        <v>596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5"/>
      <c r="AA109" s="22">
        <v>1282.9000000000001</v>
      </c>
    </row>
    <row r="110" spans="1:27" s="40" customFormat="1" x14ac:dyDescent="0.35">
      <c r="A110" s="6" t="s">
        <v>18</v>
      </c>
      <c r="B110" s="6"/>
      <c r="C110" s="6"/>
      <c r="D110" s="6"/>
      <c r="E110" s="6"/>
      <c r="F110" s="6" t="s">
        <v>565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5"/>
      <c r="AA110" s="14">
        <v>1170</v>
      </c>
    </row>
    <row r="111" spans="1:27" s="40" customFormat="1" x14ac:dyDescent="0.35">
      <c r="A111" s="6" t="s">
        <v>589</v>
      </c>
      <c r="B111" s="6"/>
      <c r="C111" s="6"/>
      <c r="D111" s="6"/>
      <c r="E111" s="6"/>
      <c r="F111" s="6" t="s">
        <v>590</v>
      </c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5"/>
      <c r="AA111" s="14">
        <v>1129</v>
      </c>
    </row>
    <row r="112" spans="1:27" s="40" customFormat="1" x14ac:dyDescent="0.35">
      <c r="A112" s="6"/>
      <c r="B112" s="6"/>
      <c r="C112" s="6"/>
      <c r="D112" s="6"/>
      <c r="E112" s="6"/>
    </row>
    <row r="113" spans="1:28" s="40" customFormat="1" x14ac:dyDescent="0.35">
      <c r="A113" s="7" t="s">
        <v>144</v>
      </c>
      <c r="B113" s="8" t="s">
        <v>19</v>
      </c>
      <c r="C113" s="9" t="s">
        <v>20</v>
      </c>
      <c r="D113" s="9" t="s">
        <v>21</v>
      </c>
      <c r="E113" s="8" t="s">
        <v>22</v>
      </c>
      <c r="F113" s="8" t="s">
        <v>23</v>
      </c>
      <c r="G113" s="14">
        <v>1</v>
      </c>
      <c r="H113" s="14">
        <v>2</v>
      </c>
      <c r="I113" s="14">
        <v>3</v>
      </c>
      <c r="J113" s="14">
        <v>4</v>
      </c>
      <c r="K113" s="14">
        <v>5</v>
      </c>
      <c r="L113" s="14">
        <v>6</v>
      </c>
      <c r="M113" s="14" t="s">
        <v>145</v>
      </c>
      <c r="N113" s="14" t="s">
        <v>493</v>
      </c>
      <c r="O113" s="14">
        <v>1</v>
      </c>
      <c r="P113" s="14">
        <v>2</v>
      </c>
      <c r="Q113" s="14">
        <v>3</v>
      </c>
      <c r="R113" s="14">
        <v>4</v>
      </c>
      <c r="S113" s="14">
        <v>5</v>
      </c>
      <c r="T113" s="14">
        <v>6</v>
      </c>
      <c r="U113" s="14" t="s">
        <v>146</v>
      </c>
      <c r="V113" s="14" t="s">
        <v>493</v>
      </c>
      <c r="W113" s="14" t="s">
        <v>150</v>
      </c>
      <c r="X113" s="14" t="s">
        <v>493</v>
      </c>
      <c r="Y113" s="14"/>
      <c r="Z113" s="14" t="s">
        <v>147</v>
      </c>
      <c r="AA113" s="14" t="s">
        <v>148</v>
      </c>
      <c r="AB113" s="41" t="s">
        <v>312</v>
      </c>
    </row>
    <row r="114" spans="1:28" x14ac:dyDescent="0.35">
      <c r="A114" s="15">
        <v>1</v>
      </c>
      <c r="B114" s="11">
        <v>202</v>
      </c>
      <c r="C114" s="12" t="s">
        <v>461</v>
      </c>
      <c r="D114" s="12" t="s">
        <v>167</v>
      </c>
      <c r="E114" s="11" t="s">
        <v>297</v>
      </c>
      <c r="F114" s="11" t="s">
        <v>38</v>
      </c>
      <c r="G114" s="15">
        <v>99</v>
      </c>
      <c r="H114" s="15">
        <v>99</v>
      </c>
      <c r="I114" s="15">
        <v>99</v>
      </c>
      <c r="J114" s="15">
        <v>99</v>
      </c>
      <c r="K114" s="15">
        <v>96</v>
      </c>
      <c r="L114" s="15">
        <v>99</v>
      </c>
      <c r="M114" s="15">
        <v>591</v>
      </c>
      <c r="N114" s="15">
        <v>33</v>
      </c>
      <c r="O114" s="15">
        <v>98</v>
      </c>
      <c r="P114" s="15">
        <v>99</v>
      </c>
      <c r="Q114" s="15">
        <v>98</v>
      </c>
      <c r="R114" s="15">
        <v>98</v>
      </c>
      <c r="S114" s="15">
        <v>100</v>
      </c>
      <c r="T114" s="15">
        <v>99</v>
      </c>
      <c r="U114" s="15">
        <v>592</v>
      </c>
      <c r="V114" s="15">
        <v>44</v>
      </c>
      <c r="W114" s="15">
        <v>1183</v>
      </c>
      <c r="X114" s="15">
        <v>77</v>
      </c>
      <c r="Y114" s="21"/>
      <c r="Z114" s="21">
        <v>102.3</v>
      </c>
      <c r="AA114" s="21">
        <f t="shared" ref="AA114:AA121" si="7">Z114+W114</f>
        <v>1285.3</v>
      </c>
    </row>
    <row r="115" spans="1:28" x14ac:dyDescent="0.35">
      <c r="A115" s="15">
        <v>2</v>
      </c>
      <c r="B115" s="11">
        <v>5</v>
      </c>
      <c r="C115" s="12" t="s">
        <v>224</v>
      </c>
      <c r="D115" s="12" t="s">
        <v>186</v>
      </c>
      <c r="E115" s="11" t="s">
        <v>37</v>
      </c>
      <c r="F115" s="11" t="s">
        <v>38</v>
      </c>
      <c r="G115" s="15">
        <v>98</v>
      </c>
      <c r="H115" s="15">
        <v>98</v>
      </c>
      <c r="I115" s="15">
        <v>99</v>
      </c>
      <c r="J115" s="15">
        <v>98</v>
      </c>
      <c r="K115" s="15">
        <v>98</v>
      </c>
      <c r="L115" s="15">
        <v>99</v>
      </c>
      <c r="M115" s="15">
        <v>590</v>
      </c>
      <c r="N115" s="15">
        <v>32</v>
      </c>
      <c r="O115" s="15">
        <v>97</v>
      </c>
      <c r="P115" s="15">
        <v>100</v>
      </c>
      <c r="Q115" s="15">
        <v>99</v>
      </c>
      <c r="R115" s="15">
        <v>98</v>
      </c>
      <c r="S115" s="15">
        <v>99</v>
      </c>
      <c r="T115" s="15">
        <v>99</v>
      </c>
      <c r="U115" s="15">
        <v>592</v>
      </c>
      <c r="V115" s="15">
        <v>29</v>
      </c>
      <c r="W115" s="15">
        <v>1182</v>
      </c>
      <c r="X115" s="15">
        <v>61</v>
      </c>
      <c r="Y115" s="21"/>
      <c r="Z115" s="21">
        <v>101.8</v>
      </c>
      <c r="AA115" s="21">
        <f t="shared" si="7"/>
        <v>1283.8</v>
      </c>
    </row>
    <row r="116" spans="1:28" x14ac:dyDescent="0.35">
      <c r="A116" s="15">
        <v>3</v>
      </c>
      <c r="B116" s="11">
        <v>38</v>
      </c>
      <c r="C116" s="12" t="s">
        <v>164</v>
      </c>
      <c r="D116" s="12" t="s">
        <v>165</v>
      </c>
      <c r="E116" s="11" t="s">
        <v>26</v>
      </c>
      <c r="F116" s="11" t="s">
        <v>27</v>
      </c>
      <c r="G116" s="15">
        <v>100</v>
      </c>
      <c r="H116" s="15">
        <v>97</v>
      </c>
      <c r="I116" s="15">
        <v>98</v>
      </c>
      <c r="J116" s="15">
        <v>96</v>
      </c>
      <c r="K116" s="15">
        <v>99</v>
      </c>
      <c r="L116" s="15">
        <v>97</v>
      </c>
      <c r="M116" s="15">
        <v>587</v>
      </c>
      <c r="N116" s="15">
        <v>25</v>
      </c>
      <c r="O116" s="15">
        <v>99</v>
      </c>
      <c r="P116" s="15">
        <v>97</v>
      </c>
      <c r="Q116" s="15">
        <v>100</v>
      </c>
      <c r="R116" s="15">
        <v>100</v>
      </c>
      <c r="S116" s="15">
        <v>100</v>
      </c>
      <c r="T116" s="15">
        <v>98</v>
      </c>
      <c r="U116" s="15">
        <v>594</v>
      </c>
      <c r="V116" s="15">
        <v>33</v>
      </c>
      <c r="W116" s="15">
        <v>1181</v>
      </c>
      <c r="X116" s="15">
        <v>58</v>
      </c>
      <c r="Y116" s="21"/>
      <c r="Z116" s="21">
        <v>101.9</v>
      </c>
      <c r="AA116" s="21">
        <f t="shared" si="7"/>
        <v>1282.9000000000001</v>
      </c>
      <c r="AB116" s="21">
        <v>10.4</v>
      </c>
    </row>
    <row r="117" spans="1:28" x14ac:dyDescent="0.35">
      <c r="A117" s="15">
        <v>4</v>
      </c>
      <c r="B117" s="11">
        <v>49</v>
      </c>
      <c r="C117" s="38" t="s">
        <v>185</v>
      </c>
      <c r="D117" s="12" t="s">
        <v>186</v>
      </c>
      <c r="E117" s="11" t="s">
        <v>26</v>
      </c>
      <c r="F117" s="11" t="s">
        <v>27</v>
      </c>
      <c r="G117" s="15">
        <v>97</v>
      </c>
      <c r="H117" s="15">
        <v>97</v>
      </c>
      <c r="I117" s="15">
        <v>99</v>
      </c>
      <c r="J117" s="15">
        <v>100</v>
      </c>
      <c r="K117" s="15">
        <v>99</v>
      </c>
      <c r="L117" s="15">
        <v>98</v>
      </c>
      <c r="M117" s="15">
        <v>590</v>
      </c>
      <c r="N117" s="15">
        <v>26</v>
      </c>
      <c r="O117" s="15">
        <v>98</v>
      </c>
      <c r="P117" s="15">
        <v>99</v>
      </c>
      <c r="Q117" s="15">
        <v>98</v>
      </c>
      <c r="R117" s="15">
        <v>99</v>
      </c>
      <c r="S117" s="15">
        <v>100</v>
      </c>
      <c r="T117" s="15">
        <v>100</v>
      </c>
      <c r="U117" s="15">
        <v>594</v>
      </c>
      <c r="V117" s="15">
        <v>32</v>
      </c>
      <c r="W117" s="15">
        <v>1184</v>
      </c>
      <c r="X117" s="15">
        <v>58</v>
      </c>
      <c r="Y117" s="21"/>
      <c r="Z117" s="21">
        <v>98.9</v>
      </c>
      <c r="AA117" s="21">
        <f t="shared" si="7"/>
        <v>1282.9000000000001</v>
      </c>
      <c r="AB117" s="21">
        <v>9.4</v>
      </c>
    </row>
    <row r="118" spans="1:28" x14ac:dyDescent="0.35">
      <c r="A118" s="15">
        <v>5</v>
      </c>
      <c r="B118" s="11">
        <v>36</v>
      </c>
      <c r="C118" s="12" t="s">
        <v>209</v>
      </c>
      <c r="D118" s="12" t="s">
        <v>210</v>
      </c>
      <c r="E118" s="11" t="s">
        <v>297</v>
      </c>
      <c r="F118" s="11" t="s">
        <v>27</v>
      </c>
      <c r="G118" s="15">
        <v>99</v>
      </c>
      <c r="H118" s="15">
        <v>99</v>
      </c>
      <c r="I118" s="15">
        <v>99</v>
      </c>
      <c r="J118" s="15">
        <v>98</v>
      </c>
      <c r="K118" s="15">
        <v>98</v>
      </c>
      <c r="L118" s="15">
        <v>99</v>
      </c>
      <c r="M118" s="15">
        <v>592</v>
      </c>
      <c r="N118" s="15">
        <v>33</v>
      </c>
      <c r="O118" s="15">
        <v>99</v>
      </c>
      <c r="P118" s="15">
        <v>99</v>
      </c>
      <c r="Q118" s="15">
        <v>98</v>
      </c>
      <c r="R118" s="15">
        <v>99</v>
      </c>
      <c r="S118" s="15">
        <v>96</v>
      </c>
      <c r="T118" s="15">
        <v>97</v>
      </c>
      <c r="U118" s="15">
        <v>588</v>
      </c>
      <c r="V118" s="15">
        <v>38</v>
      </c>
      <c r="W118" s="15">
        <v>1180</v>
      </c>
      <c r="X118" s="15">
        <v>71</v>
      </c>
      <c r="Y118" s="21"/>
      <c r="Z118" s="21">
        <v>101.2</v>
      </c>
      <c r="AA118" s="21">
        <f t="shared" si="7"/>
        <v>1281.2</v>
      </c>
    </row>
    <row r="119" spans="1:28" x14ac:dyDescent="0.35">
      <c r="A119" s="15">
        <v>6</v>
      </c>
      <c r="B119" s="11">
        <v>211</v>
      </c>
      <c r="C119" s="12" t="s">
        <v>175</v>
      </c>
      <c r="D119" s="12" t="s">
        <v>167</v>
      </c>
      <c r="E119" s="11" t="s">
        <v>26</v>
      </c>
      <c r="F119" s="11" t="s">
        <v>38</v>
      </c>
      <c r="G119" s="15">
        <v>97</v>
      </c>
      <c r="H119" s="15">
        <v>97</v>
      </c>
      <c r="I119" s="15">
        <v>99</v>
      </c>
      <c r="J119" s="15">
        <v>99</v>
      </c>
      <c r="K119" s="15">
        <v>100</v>
      </c>
      <c r="L119" s="15">
        <v>100</v>
      </c>
      <c r="M119" s="15">
        <v>592</v>
      </c>
      <c r="N119" s="15">
        <v>29</v>
      </c>
      <c r="O119" s="15">
        <v>98</v>
      </c>
      <c r="P119" s="15">
        <v>95</v>
      </c>
      <c r="Q119" s="15">
        <v>98</v>
      </c>
      <c r="R119" s="15">
        <v>99</v>
      </c>
      <c r="S119" s="15">
        <v>98</v>
      </c>
      <c r="T119" s="15">
        <v>98</v>
      </c>
      <c r="U119" s="15">
        <v>586</v>
      </c>
      <c r="V119" s="15">
        <v>31</v>
      </c>
      <c r="W119" s="15">
        <v>1178</v>
      </c>
      <c r="X119" s="15">
        <v>60</v>
      </c>
      <c r="Y119" s="21"/>
      <c r="Z119" s="21">
        <v>100.9</v>
      </c>
      <c r="AA119" s="21">
        <f t="shared" si="7"/>
        <v>1278.9000000000001</v>
      </c>
    </row>
    <row r="120" spans="1:28" x14ac:dyDescent="0.35">
      <c r="A120" s="15">
        <v>7</v>
      </c>
      <c r="B120" s="11">
        <v>208</v>
      </c>
      <c r="C120" s="12" t="s">
        <v>152</v>
      </c>
      <c r="D120" s="12" t="s">
        <v>153</v>
      </c>
      <c r="E120" s="11" t="s">
        <v>297</v>
      </c>
      <c r="F120" s="11" t="s">
        <v>27</v>
      </c>
      <c r="G120" s="15">
        <v>100</v>
      </c>
      <c r="H120" s="15">
        <v>98</v>
      </c>
      <c r="I120" s="15">
        <v>97</v>
      </c>
      <c r="J120" s="15">
        <v>98</v>
      </c>
      <c r="K120" s="15">
        <v>98</v>
      </c>
      <c r="L120" s="15">
        <v>97</v>
      </c>
      <c r="M120" s="15">
        <v>588</v>
      </c>
      <c r="N120" s="15">
        <v>30</v>
      </c>
      <c r="O120" s="15">
        <v>97</v>
      </c>
      <c r="P120" s="15">
        <v>97</v>
      </c>
      <c r="Q120" s="15">
        <v>99</v>
      </c>
      <c r="R120" s="15">
        <v>98</v>
      </c>
      <c r="S120" s="15">
        <v>99</v>
      </c>
      <c r="T120" s="15">
        <v>99</v>
      </c>
      <c r="U120" s="15">
        <v>589</v>
      </c>
      <c r="V120" s="15">
        <v>35</v>
      </c>
      <c r="W120" s="15">
        <v>1177</v>
      </c>
      <c r="X120" s="15">
        <v>65</v>
      </c>
      <c r="Y120" s="21"/>
      <c r="Z120" s="21">
        <v>100.2</v>
      </c>
      <c r="AA120" s="21">
        <f t="shared" si="7"/>
        <v>1277.2</v>
      </c>
    </row>
    <row r="121" spans="1:28" x14ac:dyDescent="0.35">
      <c r="A121" s="15">
        <v>8</v>
      </c>
      <c r="B121" s="11">
        <v>122</v>
      </c>
      <c r="C121" s="12" t="s">
        <v>125</v>
      </c>
      <c r="D121" s="12" t="s">
        <v>226</v>
      </c>
      <c r="E121" s="11" t="s">
        <v>26</v>
      </c>
      <c r="F121" s="11" t="s">
        <v>27</v>
      </c>
      <c r="G121" s="15">
        <v>97</v>
      </c>
      <c r="H121" s="15">
        <v>98</v>
      </c>
      <c r="I121" s="15">
        <v>98</v>
      </c>
      <c r="J121" s="15">
        <v>99</v>
      </c>
      <c r="K121" s="15">
        <v>94</v>
      </c>
      <c r="L121" s="15">
        <v>98</v>
      </c>
      <c r="M121" s="15">
        <v>584</v>
      </c>
      <c r="N121" s="15">
        <v>27</v>
      </c>
      <c r="O121" s="15">
        <v>98</v>
      </c>
      <c r="P121" s="15">
        <v>99</v>
      </c>
      <c r="Q121" s="15">
        <v>99</v>
      </c>
      <c r="R121" s="15">
        <v>98</v>
      </c>
      <c r="S121" s="15">
        <v>97</v>
      </c>
      <c r="T121" s="15">
        <v>97</v>
      </c>
      <c r="U121" s="15">
        <v>588</v>
      </c>
      <c r="V121" s="15">
        <v>30</v>
      </c>
      <c r="W121" s="15">
        <v>1172</v>
      </c>
      <c r="X121" s="15">
        <v>57</v>
      </c>
      <c r="Y121" s="21"/>
      <c r="Z121" s="21">
        <v>100.9</v>
      </c>
      <c r="AA121" s="21">
        <f t="shared" si="7"/>
        <v>1272.9000000000001</v>
      </c>
    </row>
    <row r="122" spans="1:28" x14ac:dyDescent="0.35">
      <c r="A122" s="15">
        <v>9</v>
      </c>
      <c r="B122" s="11">
        <v>56</v>
      </c>
      <c r="C122" s="12" t="s">
        <v>195</v>
      </c>
      <c r="D122" s="12" t="s">
        <v>161</v>
      </c>
      <c r="E122" s="11" t="s">
        <v>26</v>
      </c>
      <c r="F122" s="11" t="s">
        <v>27</v>
      </c>
      <c r="G122" s="15">
        <v>98</v>
      </c>
      <c r="H122" s="15">
        <v>96</v>
      </c>
      <c r="I122" s="15">
        <v>98</v>
      </c>
      <c r="J122" s="15">
        <v>97</v>
      </c>
      <c r="K122" s="15">
        <v>98</v>
      </c>
      <c r="L122" s="15">
        <v>95</v>
      </c>
      <c r="M122" s="15">
        <v>582</v>
      </c>
      <c r="N122" s="15">
        <v>26</v>
      </c>
      <c r="O122" s="15">
        <v>100</v>
      </c>
      <c r="P122" s="15">
        <v>96</v>
      </c>
      <c r="Q122" s="15">
        <v>100</v>
      </c>
      <c r="R122" s="15">
        <v>97</v>
      </c>
      <c r="S122" s="15">
        <v>99</v>
      </c>
      <c r="T122" s="15">
        <v>97</v>
      </c>
      <c r="U122" s="15">
        <v>589</v>
      </c>
      <c r="V122" s="15">
        <v>34</v>
      </c>
      <c r="W122" s="15">
        <v>1171</v>
      </c>
      <c r="X122" s="15">
        <v>60</v>
      </c>
      <c r="Y122" s="21"/>
      <c r="Z122" s="21"/>
      <c r="AA122" s="21"/>
    </row>
    <row r="123" spans="1:28" x14ac:dyDescent="0.35">
      <c r="A123" s="15">
        <v>10</v>
      </c>
      <c r="B123" s="11">
        <v>154</v>
      </c>
      <c r="C123" s="12" t="s">
        <v>156</v>
      </c>
      <c r="D123" s="12" t="s">
        <v>157</v>
      </c>
      <c r="E123" s="11" t="s">
        <v>37</v>
      </c>
      <c r="F123" s="11" t="s">
        <v>56</v>
      </c>
      <c r="G123" s="15">
        <v>97</v>
      </c>
      <c r="H123" s="15">
        <v>98</v>
      </c>
      <c r="I123" s="15">
        <v>98</v>
      </c>
      <c r="J123" s="15">
        <v>98</v>
      </c>
      <c r="K123" s="15">
        <v>96</v>
      </c>
      <c r="L123" s="15">
        <v>98</v>
      </c>
      <c r="M123" s="15">
        <v>585</v>
      </c>
      <c r="N123" s="15">
        <v>26</v>
      </c>
      <c r="O123" s="15">
        <v>100</v>
      </c>
      <c r="P123" s="15">
        <v>96</v>
      </c>
      <c r="Q123" s="15">
        <v>99</v>
      </c>
      <c r="R123" s="15">
        <v>97</v>
      </c>
      <c r="S123" s="15">
        <v>97</v>
      </c>
      <c r="T123" s="15">
        <v>96</v>
      </c>
      <c r="U123" s="15">
        <v>585</v>
      </c>
      <c r="V123" s="15">
        <v>25</v>
      </c>
      <c r="W123" s="15">
        <v>1170</v>
      </c>
      <c r="X123" s="15">
        <v>51</v>
      </c>
      <c r="Y123" s="21"/>
      <c r="Z123" s="21"/>
      <c r="AA123" s="21"/>
    </row>
    <row r="124" spans="1:28" x14ac:dyDescent="0.35">
      <c r="A124" s="15">
        <v>11</v>
      </c>
      <c r="B124" s="11">
        <v>99</v>
      </c>
      <c r="C124" s="12" t="s">
        <v>183</v>
      </c>
      <c r="D124" s="12" t="s">
        <v>184</v>
      </c>
      <c r="E124" s="11" t="s">
        <v>26</v>
      </c>
      <c r="F124" s="11" t="s">
        <v>56</v>
      </c>
      <c r="G124" s="15">
        <v>94</v>
      </c>
      <c r="H124" s="15">
        <v>96</v>
      </c>
      <c r="I124" s="15">
        <v>100</v>
      </c>
      <c r="J124" s="15">
        <v>99</v>
      </c>
      <c r="K124" s="15">
        <v>97</v>
      </c>
      <c r="L124" s="15">
        <v>97</v>
      </c>
      <c r="M124" s="15">
        <v>583</v>
      </c>
      <c r="N124" s="15">
        <v>22</v>
      </c>
      <c r="O124" s="15">
        <v>99</v>
      </c>
      <c r="P124" s="15">
        <v>98</v>
      </c>
      <c r="Q124" s="15">
        <v>98</v>
      </c>
      <c r="R124" s="15">
        <v>96</v>
      </c>
      <c r="S124" s="15">
        <v>99</v>
      </c>
      <c r="T124" s="15">
        <v>97</v>
      </c>
      <c r="U124" s="15">
        <v>587</v>
      </c>
      <c r="V124" s="15">
        <v>28</v>
      </c>
      <c r="W124" s="15">
        <v>1170</v>
      </c>
      <c r="X124" s="15">
        <v>50</v>
      </c>
      <c r="AA124" s="15"/>
    </row>
    <row r="125" spans="1:28" x14ac:dyDescent="0.35">
      <c r="A125" s="15">
        <v>12</v>
      </c>
      <c r="B125" s="11">
        <v>31</v>
      </c>
      <c r="C125" s="12" t="s">
        <v>189</v>
      </c>
      <c r="D125" s="12" t="s">
        <v>190</v>
      </c>
      <c r="E125" s="11" t="s">
        <v>37</v>
      </c>
      <c r="F125" s="11" t="s">
        <v>27</v>
      </c>
      <c r="G125" s="15">
        <v>100</v>
      </c>
      <c r="H125" s="15">
        <v>99</v>
      </c>
      <c r="I125" s="15">
        <v>97</v>
      </c>
      <c r="J125" s="15">
        <v>94</v>
      </c>
      <c r="K125" s="15">
        <v>99</v>
      </c>
      <c r="L125" s="15">
        <v>97</v>
      </c>
      <c r="M125" s="15">
        <v>586</v>
      </c>
      <c r="N125" s="15">
        <v>24</v>
      </c>
      <c r="O125" s="15">
        <v>96</v>
      </c>
      <c r="P125" s="15">
        <v>96</v>
      </c>
      <c r="Q125" s="15">
        <v>97</v>
      </c>
      <c r="R125" s="15">
        <v>99</v>
      </c>
      <c r="S125" s="15">
        <v>96</v>
      </c>
      <c r="T125" s="15">
        <v>98</v>
      </c>
      <c r="U125" s="15">
        <v>582</v>
      </c>
      <c r="V125" s="15">
        <v>27</v>
      </c>
      <c r="W125" s="15">
        <v>1168</v>
      </c>
      <c r="X125" s="15">
        <v>51</v>
      </c>
      <c r="AA125" s="15"/>
    </row>
    <row r="126" spans="1:28" x14ac:dyDescent="0.35">
      <c r="A126" s="15">
        <v>13</v>
      </c>
      <c r="B126" s="11">
        <v>32</v>
      </c>
      <c r="C126" s="12" t="s">
        <v>241</v>
      </c>
      <c r="D126" s="12" t="s">
        <v>242</v>
      </c>
      <c r="E126" s="11" t="s">
        <v>26</v>
      </c>
      <c r="F126" s="11" t="s">
        <v>27</v>
      </c>
      <c r="G126" s="15">
        <v>99</v>
      </c>
      <c r="H126" s="15">
        <v>98</v>
      </c>
      <c r="I126" s="15">
        <v>98</v>
      </c>
      <c r="J126" s="15">
        <v>98</v>
      </c>
      <c r="K126" s="15">
        <v>94</v>
      </c>
      <c r="L126" s="15">
        <v>94</v>
      </c>
      <c r="M126" s="15">
        <v>581</v>
      </c>
      <c r="N126" s="15">
        <v>28</v>
      </c>
      <c r="O126" s="15">
        <v>97</v>
      </c>
      <c r="P126" s="15">
        <v>96</v>
      </c>
      <c r="Q126" s="15">
        <v>96</v>
      </c>
      <c r="R126" s="15">
        <v>96</v>
      </c>
      <c r="S126" s="15">
        <v>99</v>
      </c>
      <c r="T126" s="15">
        <v>100</v>
      </c>
      <c r="U126" s="15">
        <v>584</v>
      </c>
      <c r="V126" s="15">
        <v>26</v>
      </c>
      <c r="W126" s="15">
        <v>1165</v>
      </c>
      <c r="X126" s="15">
        <v>54</v>
      </c>
      <c r="AA126" s="15"/>
    </row>
    <row r="127" spans="1:28" x14ac:dyDescent="0.35">
      <c r="A127" s="15">
        <v>14</v>
      </c>
      <c r="B127" s="11">
        <v>203</v>
      </c>
      <c r="C127" s="12" t="s">
        <v>176</v>
      </c>
      <c r="D127" s="12" t="s">
        <v>177</v>
      </c>
      <c r="E127" s="11" t="s">
        <v>297</v>
      </c>
      <c r="F127" s="11" t="s">
        <v>27</v>
      </c>
      <c r="G127" s="15">
        <v>94</v>
      </c>
      <c r="H127" s="15">
        <v>99</v>
      </c>
      <c r="I127" s="15">
        <v>99</v>
      </c>
      <c r="J127" s="15">
        <v>94</v>
      </c>
      <c r="K127" s="15">
        <v>96</v>
      </c>
      <c r="L127" s="15">
        <v>95</v>
      </c>
      <c r="M127" s="15">
        <v>577</v>
      </c>
      <c r="N127" s="15">
        <v>22</v>
      </c>
      <c r="O127" s="15">
        <v>95</v>
      </c>
      <c r="P127" s="15">
        <v>99</v>
      </c>
      <c r="Q127" s="15">
        <v>99</v>
      </c>
      <c r="R127" s="15">
        <v>96</v>
      </c>
      <c r="S127" s="15">
        <v>99</v>
      </c>
      <c r="T127" s="15">
        <v>98</v>
      </c>
      <c r="U127" s="15">
        <v>586</v>
      </c>
      <c r="V127" s="15">
        <v>30</v>
      </c>
      <c r="W127" s="15">
        <f>U127+M127</f>
        <v>1163</v>
      </c>
      <c r="X127" s="15">
        <f>V127+N127</f>
        <v>52</v>
      </c>
      <c r="AA127" s="15"/>
    </row>
    <row r="128" spans="1:28" x14ac:dyDescent="0.35">
      <c r="A128" s="15">
        <v>15</v>
      </c>
      <c r="B128" s="11">
        <v>17</v>
      </c>
      <c r="C128" s="12" t="s">
        <v>235</v>
      </c>
      <c r="D128" s="12" t="s">
        <v>236</v>
      </c>
      <c r="E128" s="11" t="s">
        <v>37</v>
      </c>
      <c r="F128" s="11" t="s">
        <v>38</v>
      </c>
      <c r="G128" s="15">
        <v>94</v>
      </c>
      <c r="H128" s="15">
        <v>95</v>
      </c>
      <c r="I128" s="15">
        <v>98</v>
      </c>
      <c r="J128" s="15">
        <v>98</v>
      </c>
      <c r="K128" s="15">
        <v>95</v>
      </c>
      <c r="L128" s="15">
        <v>98</v>
      </c>
      <c r="M128" s="15">
        <v>578</v>
      </c>
      <c r="N128" s="15">
        <v>21</v>
      </c>
      <c r="O128" s="15">
        <v>97</v>
      </c>
      <c r="P128" s="15">
        <v>96</v>
      </c>
      <c r="Q128" s="15">
        <v>99</v>
      </c>
      <c r="R128" s="15">
        <v>95</v>
      </c>
      <c r="S128" s="15">
        <v>99</v>
      </c>
      <c r="T128" s="15">
        <v>97</v>
      </c>
      <c r="U128" s="15">
        <v>583</v>
      </c>
      <c r="V128" s="15">
        <v>26</v>
      </c>
      <c r="W128" s="15">
        <v>1161</v>
      </c>
      <c r="X128" s="15">
        <v>47</v>
      </c>
      <c r="AA128" s="15"/>
    </row>
    <row r="129" spans="1:27" x14ac:dyDescent="0.35">
      <c r="A129" s="15">
        <v>16</v>
      </c>
      <c r="B129" s="11">
        <v>54</v>
      </c>
      <c r="C129" s="12" t="s">
        <v>211</v>
      </c>
      <c r="D129" s="12" t="s">
        <v>212</v>
      </c>
      <c r="E129" s="11" t="s">
        <v>37</v>
      </c>
      <c r="F129" s="11" t="s">
        <v>38</v>
      </c>
      <c r="G129" s="15">
        <v>94</v>
      </c>
      <c r="H129" s="15">
        <v>97</v>
      </c>
      <c r="I129" s="15">
        <v>96</v>
      </c>
      <c r="J129" s="15">
        <v>98</v>
      </c>
      <c r="K129" s="15">
        <v>99</v>
      </c>
      <c r="L129" s="15">
        <v>99</v>
      </c>
      <c r="M129" s="15">
        <v>583</v>
      </c>
      <c r="N129" s="15">
        <v>22</v>
      </c>
      <c r="O129" s="15">
        <v>98</v>
      </c>
      <c r="P129" s="15">
        <v>97</v>
      </c>
      <c r="Q129" s="15">
        <v>96</v>
      </c>
      <c r="R129" s="15">
        <v>95</v>
      </c>
      <c r="S129" s="15">
        <v>98</v>
      </c>
      <c r="T129" s="15">
        <v>94</v>
      </c>
      <c r="U129" s="15">
        <v>578</v>
      </c>
      <c r="V129" s="15">
        <v>20</v>
      </c>
      <c r="W129" s="15">
        <v>1161</v>
      </c>
      <c r="X129" s="15">
        <v>42</v>
      </c>
      <c r="AA129" s="15"/>
    </row>
    <row r="130" spans="1:27" x14ac:dyDescent="0.35">
      <c r="A130" s="15">
        <v>17</v>
      </c>
      <c r="B130" s="11">
        <v>34</v>
      </c>
      <c r="C130" s="12" t="s">
        <v>169</v>
      </c>
      <c r="D130" s="12" t="s">
        <v>170</v>
      </c>
      <c r="E130" s="11" t="s">
        <v>297</v>
      </c>
      <c r="F130" s="11" t="s">
        <v>221</v>
      </c>
      <c r="G130" s="15">
        <v>99</v>
      </c>
      <c r="H130" s="15">
        <v>96</v>
      </c>
      <c r="I130" s="15">
        <v>96</v>
      </c>
      <c r="J130" s="15">
        <v>97</v>
      </c>
      <c r="K130" s="15">
        <v>95</v>
      </c>
      <c r="L130" s="15">
        <v>96</v>
      </c>
      <c r="M130" s="15">
        <v>579</v>
      </c>
      <c r="N130" s="15">
        <v>21</v>
      </c>
      <c r="O130" s="15">
        <v>97</v>
      </c>
      <c r="P130" s="15">
        <v>97</v>
      </c>
      <c r="Q130" s="15">
        <v>95</v>
      </c>
      <c r="R130" s="15">
        <v>98</v>
      </c>
      <c r="S130" s="15">
        <v>96</v>
      </c>
      <c r="T130" s="15">
        <v>98</v>
      </c>
      <c r="U130" s="15">
        <v>581</v>
      </c>
      <c r="V130" s="15">
        <v>25</v>
      </c>
      <c r="W130" s="15">
        <v>1160</v>
      </c>
      <c r="X130" s="15">
        <v>46</v>
      </c>
      <c r="AA130" s="15"/>
    </row>
    <row r="131" spans="1:27" x14ac:dyDescent="0.35">
      <c r="A131" s="15">
        <v>18</v>
      </c>
      <c r="B131" s="11">
        <v>151</v>
      </c>
      <c r="C131" s="12" t="s">
        <v>173</v>
      </c>
      <c r="D131" s="12" t="s">
        <v>174</v>
      </c>
      <c r="E131" s="11" t="s">
        <v>37</v>
      </c>
      <c r="F131" s="11" t="s">
        <v>56</v>
      </c>
      <c r="G131" s="15">
        <v>98</v>
      </c>
      <c r="H131" s="15">
        <v>98</v>
      </c>
      <c r="I131" s="15">
        <v>94</v>
      </c>
      <c r="J131" s="15">
        <v>94</v>
      </c>
      <c r="K131" s="15">
        <v>97</v>
      </c>
      <c r="L131" s="15">
        <v>96</v>
      </c>
      <c r="M131" s="15">
        <v>577</v>
      </c>
      <c r="N131" s="15">
        <v>23</v>
      </c>
      <c r="O131" s="15">
        <v>97</v>
      </c>
      <c r="P131" s="15">
        <v>99</v>
      </c>
      <c r="Q131" s="15">
        <v>96</v>
      </c>
      <c r="R131" s="15">
        <v>97</v>
      </c>
      <c r="S131" s="15">
        <v>96</v>
      </c>
      <c r="T131" s="15">
        <v>96</v>
      </c>
      <c r="U131" s="15">
        <v>581</v>
      </c>
      <c r="V131" s="15">
        <v>26</v>
      </c>
      <c r="W131" s="15">
        <f>U131+M131</f>
        <v>1158</v>
      </c>
      <c r="X131" s="15">
        <f>V131+N131</f>
        <v>49</v>
      </c>
      <c r="AA131" s="15"/>
    </row>
    <row r="132" spans="1:27" x14ac:dyDescent="0.35">
      <c r="A132" s="15">
        <v>19</v>
      </c>
      <c r="B132" s="11">
        <v>137</v>
      </c>
      <c r="C132" s="12" t="s">
        <v>158</v>
      </c>
      <c r="D132" s="12" t="s">
        <v>159</v>
      </c>
      <c r="E132" s="11" t="s">
        <v>297</v>
      </c>
      <c r="F132" s="11" t="s">
        <v>56</v>
      </c>
      <c r="G132" s="15">
        <v>96</v>
      </c>
      <c r="H132" s="15">
        <v>96</v>
      </c>
      <c r="I132" s="15">
        <v>96</v>
      </c>
      <c r="J132" s="15">
        <v>96</v>
      </c>
      <c r="K132" s="15">
        <v>97</v>
      </c>
      <c r="L132" s="15">
        <v>97</v>
      </c>
      <c r="M132" s="15">
        <v>578</v>
      </c>
      <c r="N132" s="15">
        <v>26</v>
      </c>
      <c r="O132" s="15">
        <v>96</v>
      </c>
      <c r="P132" s="15">
        <v>97</v>
      </c>
      <c r="Q132" s="15">
        <v>96</v>
      </c>
      <c r="R132" s="15">
        <v>95</v>
      </c>
      <c r="S132" s="15">
        <v>97</v>
      </c>
      <c r="T132" s="15">
        <v>98</v>
      </c>
      <c r="U132" s="15">
        <v>579</v>
      </c>
      <c r="V132" s="15">
        <v>17</v>
      </c>
      <c r="W132" s="15">
        <v>1157</v>
      </c>
      <c r="X132" s="15">
        <v>43</v>
      </c>
      <c r="Y132"/>
      <c r="Z132"/>
    </row>
    <row r="133" spans="1:27" x14ac:dyDescent="0.35">
      <c r="A133" s="15">
        <v>20</v>
      </c>
      <c r="B133" s="11">
        <v>78</v>
      </c>
      <c r="C133" s="12" t="s">
        <v>154</v>
      </c>
      <c r="D133" s="12" t="s">
        <v>155</v>
      </c>
      <c r="E133" s="11" t="s">
        <v>26</v>
      </c>
      <c r="F133" s="11" t="s">
        <v>38</v>
      </c>
      <c r="G133" s="15">
        <v>98</v>
      </c>
      <c r="H133" s="15">
        <v>99</v>
      </c>
      <c r="I133" s="15">
        <v>97</v>
      </c>
      <c r="J133" s="15">
        <v>96</v>
      </c>
      <c r="K133" s="15">
        <v>95</v>
      </c>
      <c r="L133" s="15">
        <v>95</v>
      </c>
      <c r="M133" s="15">
        <v>580</v>
      </c>
      <c r="N133" s="15">
        <v>20</v>
      </c>
      <c r="O133" s="15">
        <v>95</v>
      </c>
      <c r="P133" s="15">
        <v>99</v>
      </c>
      <c r="Q133" s="15">
        <v>96</v>
      </c>
      <c r="R133" s="15">
        <v>96</v>
      </c>
      <c r="S133" s="15">
        <v>96</v>
      </c>
      <c r="T133" s="15">
        <v>95</v>
      </c>
      <c r="U133" s="15">
        <v>577</v>
      </c>
      <c r="V133" s="15">
        <v>21</v>
      </c>
      <c r="W133" s="15">
        <v>1157</v>
      </c>
      <c r="X133" s="15">
        <v>41</v>
      </c>
      <c r="Y133"/>
      <c r="Z133"/>
    </row>
    <row r="134" spans="1:27" x14ac:dyDescent="0.35">
      <c r="A134" s="15">
        <v>21</v>
      </c>
      <c r="B134" s="11">
        <v>228</v>
      </c>
      <c r="C134" s="12" t="s">
        <v>219</v>
      </c>
      <c r="D134" s="12" t="s">
        <v>174</v>
      </c>
      <c r="E134" s="11" t="s">
        <v>37</v>
      </c>
      <c r="F134" s="11" t="s">
        <v>56</v>
      </c>
      <c r="G134" s="15">
        <v>93</v>
      </c>
      <c r="H134" s="15">
        <v>91</v>
      </c>
      <c r="I134" s="15">
        <v>96</v>
      </c>
      <c r="J134" s="15">
        <v>97</v>
      </c>
      <c r="K134" s="15">
        <v>99</v>
      </c>
      <c r="L134" s="15">
        <v>96</v>
      </c>
      <c r="M134" s="15">
        <v>572</v>
      </c>
      <c r="N134" s="15">
        <v>21</v>
      </c>
      <c r="O134" s="15">
        <v>97</v>
      </c>
      <c r="P134" s="15">
        <v>98</v>
      </c>
      <c r="Q134" s="15">
        <v>98</v>
      </c>
      <c r="R134" s="15">
        <v>98</v>
      </c>
      <c r="S134" s="15">
        <v>95</v>
      </c>
      <c r="T134" s="15">
        <v>97</v>
      </c>
      <c r="U134" s="15">
        <v>583</v>
      </c>
      <c r="V134" s="15">
        <v>26</v>
      </c>
      <c r="W134" s="15">
        <f t="shared" ref="W134:W154" si="8">U134+M134</f>
        <v>1155</v>
      </c>
      <c r="X134" s="15">
        <f t="shared" ref="X134:X154" si="9">V134+N134</f>
        <v>47</v>
      </c>
      <c r="Y134"/>
      <c r="Z134"/>
    </row>
    <row r="135" spans="1:27" x14ac:dyDescent="0.35">
      <c r="A135" s="15">
        <v>22</v>
      </c>
      <c r="B135" s="11">
        <v>233</v>
      </c>
      <c r="C135" s="12" t="s">
        <v>178</v>
      </c>
      <c r="D135" s="12" t="s">
        <v>167</v>
      </c>
      <c r="E135" s="11" t="s">
        <v>26</v>
      </c>
      <c r="F135" s="11" t="s">
        <v>56</v>
      </c>
      <c r="G135" s="15">
        <v>98</v>
      </c>
      <c r="H135" s="15">
        <v>95</v>
      </c>
      <c r="I135" s="15">
        <v>98</v>
      </c>
      <c r="J135" s="15">
        <v>94</v>
      </c>
      <c r="K135" s="15">
        <v>96</v>
      </c>
      <c r="L135" s="15">
        <v>91</v>
      </c>
      <c r="M135" s="15">
        <v>572</v>
      </c>
      <c r="N135" s="15">
        <v>15</v>
      </c>
      <c r="O135" s="15">
        <v>94</v>
      </c>
      <c r="P135" s="15">
        <v>98</v>
      </c>
      <c r="Q135" s="15">
        <v>96</v>
      </c>
      <c r="R135" s="15">
        <v>100</v>
      </c>
      <c r="S135" s="15">
        <v>98</v>
      </c>
      <c r="T135" s="15">
        <v>97</v>
      </c>
      <c r="U135" s="15">
        <v>583</v>
      </c>
      <c r="V135" s="15">
        <v>30</v>
      </c>
      <c r="W135" s="15">
        <f t="shared" si="8"/>
        <v>1155</v>
      </c>
      <c r="X135" s="15">
        <f t="shared" si="9"/>
        <v>45</v>
      </c>
      <c r="Y135"/>
      <c r="Z135"/>
    </row>
    <row r="136" spans="1:27" x14ac:dyDescent="0.35">
      <c r="A136" s="15">
        <v>23</v>
      </c>
      <c r="B136" s="11">
        <v>126</v>
      </c>
      <c r="C136" s="12" t="s">
        <v>225</v>
      </c>
      <c r="D136" s="12" t="s">
        <v>168</v>
      </c>
      <c r="E136" s="11" t="s">
        <v>26</v>
      </c>
      <c r="F136" s="11" t="s">
        <v>38</v>
      </c>
      <c r="G136" s="15">
        <v>98</v>
      </c>
      <c r="H136" s="15">
        <v>94</v>
      </c>
      <c r="I136" s="15">
        <v>93</v>
      </c>
      <c r="J136" s="15">
        <v>98</v>
      </c>
      <c r="K136" s="15">
        <v>96</v>
      </c>
      <c r="L136" s="15">
        <v>95</v>
      </c>
      <c r="M136" s="15">
        <v>574</v>
      </c>
      <c r="N136" s="15">
        <v>29</v>
      </c>
      <c r="O136" s="15">
        <v>94</v>
      </c>
      <c r="P136" s="15">
        <v>97</v>
      </c>
      <c r="Q136" s="15">
        <v>95</v>
      </c>
      <c r="R136" s="15">
        <v>97</v>
      </c>
      <c r="S136" s="15">
        <v>100</v>
      </c>
      <c r="T136" s="15">
        <v>97</v>
      </c>
      <c r="U136" s="15">
        <v>580</v>
      </c>
      <c r="V136" s="15">
        <v>22</v>
      </c>
      <c r="W136" s="15">
        <f t="shared" si="8"/>
        <v>1154</v>
      </c>
      <c r="X136" s="15">
        <f t="shared" si="9"/>
        <v>51</v>
      </c>
      <c r="Y136"/>
      <c r="Z136"/>
    </row>
    <row r="137" spans="1:27" x14ac:dyDescent="0.35">
      <c r="A137" s="15">
        <v>24</v>
      </c>
      <c r="B137" s="11">
        <v>170</v>
      </c>
      <c r="C137" s="12" t="s">
        <v>200</v>
      </c>
      <c r="D137" s="12" t="s">
        <v>201</v>
      </c>
      <c r="E137" s="11" t="s">
        <v>26</v>
      </c>
      <c r="F137" s="11" t="s">
        <v>38</v>
      </c>
      <c r="G137" s="15">
        <v>96</v>
      </c>
      <c r="H137" s="15">
        <v>93</v>
      </c>
      <c r="I137" s="15">
        <v>90</v>
      </c>
      <c r="J137" s="15">
        <v>95</v>
      </c>
      <c r="K137" s="15">
        <v>96</v>
      </c>
      <c r="L137" s="15">
        <v>97</v>
      </c>
      <c r="M137" s="15">
        <v>567</v>
      </c>
      <c r="N137" s="15">
        <v>13</v>
      </c>
      <c r="O137" s="15">
        <v>99</v>
      </c>
      <c r="P137" s="15">
        <v>98</v>
      </c>
      <c r="Q137" s="15">
        <v>99</v>
      </c>
      <c r="R137" s="15">
        <v>95</v>
      </c>
      <c r="S137" s="15">
        <v>96</v>
      </c>
      <c r="T137" s="15">
        <v>99</v>
      </c>
      <c r="U137" s="15">
        <v>586</v>
      </c>
      <c r="V137" s="15">
        <v>28</v>
      </c>
      <c r="W137" s="15">
        <f t="shared" si="8"/>
        <v>1153</v>
      </c>
      <c r="X137" s="15">
        <f t="shared" si="9"/>
        <v>41</v>
      </c>
      <c r="Y137"/>
      <c r="Z137"/>
    </row>
    <row r="138" spans="1:27" x14ac:dyDescent="0.35">
      <c r="A138" s="15">
        <v>25</v>
      </c>
      <c r="B138" s="11">
        <v>236</v>
      </c>
      <c r="C138" s="12" t="s">
        <v>248</v>
      </c>
      <c r="D138" s="12" t="s">
        <v>249</v>
      </c>
      <c r="E138" s="11" t="s">
        <v>297</v>
      </c>
      <c r="F138" s="11" t="s">
        <v>38</v>
      </c>
      <c r="G138" s="15">
        <v>94</v>
      </c>
      <c r="H138" s="15">
        <v>97</v>
      </c>
      <c r="I138" s="15">
        <v>94</v>
      </c>
      <c r="J138" s="15">
        <v>96</v>
      </c>
      <c r="K138" s="15">
        <v>96</v>
      </c>
      <c r="L138" s="15">
        <v>96</v>
      </c>
      <c r="M138" s="15">
        <v>573</v>
      </c>
      <c r="N138" s="15">
        <v>20</v>
      </c>
      <c r="O138" s="15">
        <v>96</v>
      </c>
      <c r="P138" s="15">
        <v>96</v>
      </c>
      <c r="Q138" s="15">
        <v>95</v>
      </c>
      <c r="R138" s="15">
        <v>96</v>
      </c>
      <c r="S138" s="15">
        <v>96</v>
      </c>
      <c r="T138" s="15">
        <v>97</v>
      </c>
      <c r="U138" s="15">
        <v>576</v>
      </c>
      <c r="V138" s="15">
        <v>21</v>
      </c>
      <c r="W138" s="15">
        <f t="shared" si="8"/>
        <v>1149</v>
      </c>
      <c r="X138" s="15">
        <f t="shared" si="9"/>
        <v>41</v>
      </c>
      <c r="Y138"/>
      <c r="Z138"/>
    </row>
    <row r="139" spans="1:27" x14ac:dyDescent="0.35">
      <c r="A139" s="15">
        <v>26</v>
      </c>
      <c r="B139" s="11">
        <v>129</v>
      </c>
      <c r="C139" s="12" t="s">
        <v>227</v>
      </c>
      <c r="D139" s="12" t="s">
        <v>228</v>
      </c>
      <c r="E139" s="11" t="s">
        <v>37</v>
      </c>
      <c r="F139" s="11" t="s">
        <v>390</v>
      </c>
      <c r="G139" s="15">
        <v>93</v>
      </c>
      <c r="H139" s="15">
        <v>91</v>
      </c>
      <c r="I139" s="15">
        <v>96</v>
      </c>
      <c r="J139" s="15">
        <v>92</v>
      </c>
      <c r="K139" s="15">
        <v>95</v>
      </c>
      <c r="L139" s="15">
        <v>93</v>
      </c>
      <c r="M139" s="15">
        <v>560</v>
      </c>
      <c r="N139" s="15">
        <v>14</v>
      </c>
      <c r="O139" s="15">
        <v>98</v>
      </c>
      <c r="P139" s="15">
        <v>95</v>
      </c>
      <c r="Q139" s="15">
        <v>96</v>
      </c>
      <c r="R139" s="15">
        <v>98</v>
      </c>
      <c r="S139" s="15">
        <v>99</v>
      </c>
      <c r="T139" s="15">
        <v>99</v>
      </c>
      <c r="U139" s="15">
        <v>585</v>
      </c>
      <c r="V139" s="15">
        <v>19</v>
      </c>
      <c r="W139" s="15">
        <f t="shared" si="8"/>
        <v>1145</v>
      </c>
      <c r="X139" s="15">
        <f t="shared" si="9"/>
        <v>33</v>
      </c>
      <c r="Y139"/>
      <c r="Z139"/>
    </row>
    <row r="140" spans="1:27" x14ac:dyDescent="0.35">
      <c r="A140" s="15">
        <v>27</v>
      </c>
      <c r="B140" s="11">
        <v>245</v>
      </c>
      <c r="C140" s="12" t="s">
        <v>464</v>
      </c>
      <c r="D140" s="39" t="s">
        <v>246</v>
      </c>
      <c r="E140" s="11" t="s">
        <v>297</v>
      </c>
      <c r="F140" s="11" t="s">
        <v>38</v>
      </c>
      <c r="G140" s="15">
        <v>95</v>
      </c>
      <c r="H140" s="15">
        <v>93</v>
      </c>
      <c r="I140" s="15">
        <v>93</v>
      </c>
      <c r="J140" s="15">
        <v>93</v>
      </c>
      <c r="K140" s="15">
        <v>96</v>
      </c>
      <c r="L140" s="15">
        <v>96</v>
      </c>
      <c r="M140" s="15">
        <v>566</v>
      </c>
      <c r="N140" s="15">
        <v>16</v>
      </c>
      <c r="O140" s="15">
        <v>95</v>
      </c>
      <c r="P140" s="15">
        <v>96</v>
      </c>
      <c r="Q140" s="15">
        <v>97</v>
      </c>
      <c r="R140" s="15">
        <v>96</v>
      </c>
      <c r="S140" s="15">
        <v>96</v>
      </c>
      <c r="T140" s="15">
        <v>96</v>
      </c>
      <c r="U140" s="15">
        <v>576</v>
      </c>
      <c r="V140" s="15">
        <v>24</v>
      </c>
      <c r="W140" s="15">
        <f t="shared" si="8"/>
        <v>1142</v>
      </c>
      <c r="X140" s="15">
        <f t="shared" si="9"/>
        <v>40</v>
      </c>
      <c r="Y140"/>
      <c r="Z140"/>
    </row>
    <row r="141" spans="1:27" x14ac:dyDescent="0.35">
      <c r="A141" s="15">
        <v>28</v>
      </c>
      <c r="B141" s="11">
        <v>108</v>
      </c>
      <c r="C141" s="12" t="s">
        <v>247</v>
      </c>
      <c r="D141" s="12" t="s">
        <v>197</v>
      </c>
      <c r="E141" s="11" t="s">
        <v>37</v>
      </c>
      <c r="F141" s="11" t="s">
        <v>56</v>
      </c>
      <c r="G141" s="15">
        <v>94</v>
      </c>
      <c r="H141" s="15">
        <v>95</v>
      </c>
      <c r="I141" s="15">
        <v>98</v>
      </c>
      <c r="J141" s="15">
        <v>96</v>
      </c>
      <c r="K141" s="15">
        <v>95</v>
      </c>
      <c r="L141" s="15">
        <v>91</v>
      </c>
      <c r="M141" s="15">
        <v>569</v>
      </c>
      <c r="N141" s="15">
        <v>18</v>
      </c>
      <c r="O141" s="15">
        <v>95</v>
      </c>
      <c r="P141" s="15">
        <v>93</v>
      </c>
      <c r="Q141" s="15">
        <v>96</v>
      </c>
      <c r="R141" s="15">
        <v>95</v>
      </c>
      <c r="S141" s="15">
        <v>94</v>
      </c>
      <c r="T141" s="15">
        <v>96</v>
      </c>
      <c r="U141" s="15">
        <v>569</v>
      </c>
      <c r="V141" s="15">
        <v>13</v>
      </c>
      <c r="W141" s="15">
        <f t="shared" si="8"/>
        <v>1138</v>
      </c>
      <c r="X141" s="15">
        <f t="shared" si="9"/>
        <v>31</v>
      </c>
      <c r="Y141"/>
      <c r="Z141"/>
    </row>
    <row r="142" spans="1:27" x14ac:dyDescent="0.35">
      <c r="A142" s="15">
        <v>29</v>
      </c>
      <c r="B142" s="11">
        <v>33</v>
      </c>
      <c r="C142" s="12" t="s">
        <v>229</v>
      </c>
      <c r="D142" s="12" t="s">
        <v>230</v>
      </c>
      <c r="E142" s="11" t="s">
        <v>37</v>
      </c>
      <c r="F142" s="11" t="s">
        <v>390</v>
      </c>
      <c r="G142" s="15">
        <v>94</v>
      </c>
      <c r="H142" s="15">
        <v>95</v>
      </c>
      <c r="I142" s="15">
        <v>88</v>
      </c>
      <c r="J142" s="15">
        <v>97</v>
      </c>
      <c r="K142" s="15">
        <v>94</v>
      </c>
      <c r="L142" s="15">
        <v>95</v>
      </c>
      <c r="M142" s="15">
        <v>563</v>
      </c>
      <c r="N142" s="15">
        <v>16</v>
      </c>
      <c r="O142" s="15">
        <v>97</v>
      </c>
      <c r="P142" s="15">
        <v>95</v>
      </c>
      <c r="Q142" s="15">
        <v>95</v>
      </c>
      <c r="R142" s="15">
        <v>96</v>
      </c>
      <c r="S142" s="15">
        <v>96</v>
      </c>
      <c r="T142" s="15">
        <v>95</v>
      </c>
      <c r="U142" s="15">
        <v>574</v>
      </c>
      <c r="V142" s="15">
        <v>19</v>
      </c>
      <c r="W142" s="15">
        <f t="shared" si="8"/>
        <v>1137</v>
      </c>
      <c r="X142" s="15">
        <f t="shared" si="9"/>
        <v>35</v>
      </c>
      <c r="Y142"/>
      <c r="Z142"/>
    </row>
    <row r="143" spans="1:27" x14ac:dyDescent="0.35">
      <c r="A143" s="15">
        <v>30</v>
      </c>
      <c r="B143" s="11">
        <v>82</v>
      </c>
      <c r="C143" s="12" t="s">
        <v>93</v>
      </c>
      <c r="D143" s="12" t="s">
        <v>168</v>
      </c>
      <c r="E143" s="11" t="s">
        <v>297</v>
      </c>
      <c r="F143" s="11" t="s">
        <v>56</v>
      </c>
      <c r="G143" s="15">
        <v>96</v>
      </c>
      <c r="H143" s="15">
        <v>96</v>
      </c>
      <c r="I143" s="15">
        <v>94</v>
      </c>
      <c r="J143" s="15">
        <v>95</v>
      </c>
      <c r="K143" s="15">
        <v>92</v>
      </c>
      <c r="L143" s="15">
        <v>94</v>
      </c>
      <c r="M143" s="15">
        <v>567</v>
      </c>
      <c r="N143" s="15">
        <v>17</v>
      </c>
      <c r="O143" s="15">
        <v>94</v>
      </c>
      <c r="P143" s="15">
        <v>92</v>
      </c>
      <c r="Q143" s="15">
        <v>95</v>
      </c>
      <c r="R143" s="15">
        <v>95</v>
      </c>
      <c r="S143" s="15">
        <v>96</v>
      </c>
      <c r="T143" s="15">
        <v>98</v>
      </c>
      <c r="U143" s="15">
        <v>570</v>
      </c>
      <c r="V143" s="15">
        <v>18</v>
      </c>
      <c r="W143" s="15">
        <f t="shared" si="8"/>
        <v>1137</v>
      </c>
      <c r="X143" s="15">
        <f t="shared" si="9"/>
        <v>35</v>
      </c>
      <c r="Y143"/>
      <c r="Z143"/>
    </row>
    <row r="144" spans="1:27" x14ac:dyDescent="0.35">
      <c r="A144" s="15">
        <v>31</v>
      </c>
      <c r="B144" s="11">
        <v>152</v>
      </c>
      <c r="C144" s="12" t="s">
        <v>244</v>
      </c>
      <c r="D144" s="12" t="s">
        <v>245</v>
      </c>
      <c r="E144" s="11" t="s">
        <v>37</v>
      </c>
      <c r="F144" s="11" t="s">
        <v>390</v>
      </c>
      <c r="G144" s="15">
        <v>95</v>
      </c>
      <c r="H144" s="15">
        <v>93</v>
      </c>
      <c r="I144" s="15">
        <v>89</v>
      </c>
      <c r="J144" s="15">
        <v>91</v>
      </c>
      <c r="K144" s="15">
        <v>94</v>
      </c>
      <c r="L144" s="15">
        <v>96</v>
      </c>
      <c r="M144" s="15">
        <v>558</v>
      </c>
      <c r="N144" s="15">
        <v>9</v>
      </c>
      <c r="O144" s="15">
        <v>93</v>
      </c>
      <c r="P144" s="15">
        <v>99</v>
      </c>
      <c r="Q144" s="15">
        <v>96</v>
      </c>
      <c r="R144" s="15">
        <v>97</v>
      </c>
      <c r="S144" s="15">
        <v>97</v>
      </c>
      <c r="T144" s="15">
        <v>97</v>
      </c>
      <c r="U144" s="15">
        <v>579</v>
      </c>
      <c r="V144" s="15">
        <v>21</v>
      </c>
      <c r="W144" s="15">
        <f t="shared" si="8"/>
        <v>1137</v>
      </c>
      <c r="X144" s="15">
        <f t="shared" si="9"/>
        <v>30</v>
      </c>
      <c r="Y144"/>
      <c r="Z144"/>
    </row>
    <row r="145" spans="1:26" x14ac:dyDescent="0.35">
      <c r="A145" s="15">
        <v>32</v>
      </c>
      <c r="B145" s="11">
        <v>146</v>
      </c>
      <c r="C145" s="12" t="s">
        <v>162</v>
      </c>
      <c r="D145" s="12" t="s">
        <v>163</v>
      </c>
      <c r="E145" s="11" t="s">
        <v>37</v>
      </c>
      <c r="F145" s="11" t="s">
        <v>221</v>
      </c>
      <c r="G145" s="15">
        <v>97</v>
      </c>
      <c r="H145" s="15">
        <v>94</v>
      </c>
      <c r="I145" s="15">
        <v>95</v>
      </c>
      <c r="J145" s="15">
        <v>97</v>
      </c>
      <c r="K145" s="15">
        <v>94</v>
      </c>
      <c r="L145" s="15">
        <v>93</v>
      </c>
      <c r="M145" s="15">
        <v>570</v>
      </c>
      <c r="N145" s="15">
        <v>16</v>
      </c>
      <c r="O145" s="15">
        <v>95</v>
      </c>
      <c r="P145" s="15">
        <v>93</v>
      </c>
      <c r="Q145" s="15">
        <v>97</v>
      </c>
      <c r="R145" s="15">
        <v>92</v>
      </c>
      <c r="S145" s="15">
        <v>92</v>
      </c>
      <c r="T145" s="15">
        <v>97</v>
      </c>
      <c r="U145" s="15">
        <v>566</v>
      </c>
      <c r="V145" s="15">
        <v>15</v>
      </c>
      <c r="W145" s="15">
        <f t="shared" si="8"/>
        <v>1136</v>
      </c>
      <c r="X145" s="15">
        <f t="shared" si="9"/>
        <v>31</v>
      </c>
      <c r="Y145"/>
      <c r="Z145"/>
    </row>
    <row r="146" spans="1:26" x14ac:dyDescent="0.35">
      <c r="A146" s="15">
        <v>33</v>
      </c>
      <c r="B146" s="11">
        <v>21</v>
      </c>
      <c r="C146" s="12" t="s">
        <v>239</v>
      </c>
      <c r="D146" s="12" t="s">
        <v>240</v>
      </c>
      <c r="E146" s="11" t="s">
        <v>37</v>
      </c>
      <c r="F146" s="11" t="s">
        <v>34</v>
      </c>
      <c r="G146" s="15">
        <v>93</v>
      </c>
      <c r="H146" s="15">
        <v>94</v>
      </c>
      <c r="I146" s="15">
        <v>95</v>
      </c>
      <c r="J146" s="15">
        <v>95</v>
      </c>
      <c r="K146" s="15">
        <v>95</v>
      </c>
      <c r="L146" s="15">
        <v>94</v>
      </c>
      <c r="M146" s="15">
        <v>566</v>
      </c>
      <c r="N146" s="15">
        <v>14</v>
      </c>
      <c r="O146" s="15">
        <v>91</v>
      </c>
      <c r="P146" s="15">
        <v>91</v>
      </c>
      <c r="Q146" s="15">
        <v>98</v>
      </c>
      <c r="R146" s="15">
        <v>94</v>
      </c>
      <c r="S146" s="15">
        <v>98</v>
      </c>
      <c r="T146" s="15">
        <v>95</v>
      </c>
      <c r="U146" s="15">
        <v>567</v>
      </c>
      <c r="V146" s="15">
        <v>14</v>
      </c>
      <c r="W146" s="15">
        <f t="shared" si="8"/>
        <v>1133</v>
      </c>
      <c r="X146" s="15">
        <f t="shared" si="9"/>
        <v>28</v>
      </c>
      <c r="Y146"/>
      <c r="Z146"/>
    </row>
    <row r="147" spans="1:26" x14ac:dyDescent="0.35">
      <c r="A147" s="15">
        <v>34</v>
      </c>
      <c r="B147" s="11">
        <v>29</v>
      </c>
      <c r="C147" s="12" t="s">
        <v>222</v>
      </c>
      <c r="D147" s="12" t="s">
        <v>223</v>
      </c>
      <c r="E147" s="11" t="s">
        <v>37</v>
      </c>
      <c r="F147" s="11" t="s">
        <v>390</v>
      </c>
      <c r="G147" s="15">
        <v>95</v>
      </c>
      <c r="H147" s="15">
        <v>97</v>
      </c>
      <c r="I147" s="15">
        <v>98</v>
      </c>
      <c r="J147" s="15">
        <v>95</v>
      </c>
      <c r="K147" s="15">
        <v>93</v>
      </c>
      <c r="L147" s="15">
        <v>92</v>
      </c>
      <c r="M147" s="15">
        <v>570</v>
      </c>
      <c r="N147" s="15">
        <v>16</v>
      </c>
      <c r="O147" s="15">
        <v>94</v>
      </c>
      <c r="P147" s="15">
        <v>93</v>
      </c>
      <c r="Q147" s="15">
        <v>93</v>
      </c>
      <c r="R147" s="15">
        <v>96</v>
      </c>
      <c r="S147" s="15">
        <v>94</v>
      </c>
      <c r="T147" s="15">
        <v>91</v>
      </c>
      <c r="U147" s="15">
        <v>561</v>
      </c>
      <c r="V147" s="15">
        <v>9</v>
      </c>
      <c r="W147" s="15">
        <f t="shared" si="8"/>
        <v>1131</v>
      </c>
      <c r="X147" s="15">
        <f t="shared" si="9"/>
        <v>25</v>
      </c>
      <c r="Y147"/>
      <c r="Z147"/>
    </row>
    <row r="148" spans="1:26" x14ac:dyDescent="0.35">
      <c r="A148" s="15">
        <v>35</v>
      </c>
      <c r="B148" s="11">
        <v>201</v>
      </c>
      <c r="C148" s="12" t="s">
        <v>482</v>
      </c>
      <c r="D148" s="12" t="s">
        <v>192</v>
      </c>
      <c r="E148" s="11" t="s">
        <v>33</v>
      </c>
      <c r="F148" s="11" t="s">
        <v>233</v>
      </c>
      <c r="G148" s="15">
        <v>94</v>
      </c>
      <c r="H148" s="15">
        <v>90</v>
      </c>
      <c r="I148" s="15">
        <v>90</v>
      </c>
      <c r="J148" s="15">
        <v>96</v>
      </c>
      <c r="K148" s="15">
        <v>90</v>
      </c>
      <c r="L148" s="15">
        <v>95</v>
      </c>
      <c r="M148" s="15">
        <v>555</v>
      </c>
      <c r="N148" s="15">
        <v>10</v>
      </c>
      <c r="O148" s="15">
        <v>95</v>
      </c>
      <c r="P148" s="15">
        <v>96</v>
      </c>
      <c r="Q148" s="15">
        <v>97</v>
      </c>
      <c r="R148" s="15">
        <v>95</v>
      </c>
      <c r="S148" s="15">
        <v>95</v>
      </c>
      <c r="T148" s="15">
        <v>96</v>
      </c>
      <c r="U148" s="15">
        <v>574</v>
      </c>
      <c r="V148" s="15">
        <v>19</v>
      </c>
      <c r="W148" s="15">
        <f t="shared" si="8"/>
        <v>1129</v>
      </c>
      <c r="X148" s="15">
        <f t="shared" si="9"/>
        <v>29</v>
      </c>
      <c r="Y148"/>
      <c r="Z148"/>
    </row>
    <row r="149" spans="1:26" x14ac:dyDescent="0.35">
      <c r="A149" s="15">
        <v>36</v>
      </c>
      <c r="B149" s="11">
        <v>89</v>
      </c>
      <c r="C149" s="12" t="s">
        <v>218</v>
      </c>
      <c r="D149" s="12" t="s">
        <v>186</v>
      </c>
      <c r="E149" s="11" t="s">
        <v>37</v>
      </c>
      <c r="F149" s="11" t="s">
        <v>34</v>
      </c>
      <c r="G149" s="15">
        <v>94</v>
      </c>
      <c r="H149" s="15">
        <v>94</v>
      </c>
      <c r="I149" s="15">
        <v>97</v>
      </c>
      <c r="J149" s="15">
        <v>92</v>
      </c>
      <c r="K149" s="15">
        <v>94</v>
      </c>
      <c r="L149" s="15">
        <v>96</v>
      </c>
      <c r="M149" s="15">
        <v>567</v>
      </c>
      <c r="N149" s="15">
        <v>14</v>
      </c>
      <c r="O149" s="15">
        <v>95</v>
      </c>
      <c r="P149" s="15">
        <v>87</v>
      </c>
      <c r="Q149" s="15">
        <v>89</v>
      </c>
      <c r="R149" s="15">
        <v>94</v>
      </c>
      <c r="S149" s="15">
        <v>94</v>
      </c>
      <c r="T149" s="15">
        <v>94</v>
      </c>
      <c r="U149" s="15">
        <v>553</v>
      </c>
      <c r="V149" s="15">
        <v>10</v>
      </c>
      <c r="W149" s="15">
        <f t="shared" si="8"/>
        <v>1120</v>
      </c>
      <c r="X149" s="15">
        <f t="shared" si="9"/>
        <v>24</v>
      </c>
      <c r="Y149"/>
      <c r="Z149"/>
    </row>
    <row r="150" spans="1:26" x14ac:dyDescent="0.35">
      <c r="A150" s="15">
        <v>37</v>
      </c>
      <c r="B150" s="11">
        <v>26</v>
      </c>
      <c r="C150" s="12" t="s">
        <v>471</v>
      </c>
      <c r="D150" s="12" t="s">
        <v>172</v>
      </c>
      <c r="E150" s="11" t="s">
        <v>37</v>
      </c>
      <c r="F150" s="11" t="s">
        <v>38</v>
      </c>
      <c r="G150" s="15">
        <v>89</v>
      </c>
      <c r="H150" s="15">
        <v>89</v>
      </c>
      <c r="I150" s="15">
        <v>91</v>
      </c>
      <c r="J150" s="15">
        <v>93</v>
      </c>
      <c r="K150" s="15">
        <v>88</v>
      </c>
      <c r="L150" s="15">
        <v>95</v>
      </c>
      <c r="M150" s="15">
        <v>545</v>
      </c>
      <c r="N150" s="15">
        <v>12</v>
      </c>
      <c r="O150" s="15">
        <v>95</v>
      </c>
      <c r="P150" s="15">
        <v>95</v>
      </c>
      <c r="Q150" s="15">
        <v>95</v>
      </c>
      <c r="R150" s="15">
        <v>96</v>
      </c>
      <c r="S150" s="15">
        <v>97</v>
      </c>
      <c r="T150" s="15">
        <v>95</v>
      </c>
      <c r="U150" s="15">
        <v>573</v>
      </c>
      <c r="V150" s="15">
        <v>22</v>
      </c>
      <c r="W150" s="15">
        <f t="shared" si="8"/>
        <v>1118</v>
      </c>
      <c r="X150" s="15">
        <f t="shared" si="9"/>
        <v>34</v>
      </c>
      <c r="Y150"/>
      <c r="Z150"/>
    </row>
    <row r="151" spans="1:26" x14ac:dyDescent="0.35">
      <c r="A151" s="15">
        <v>38</v>
      </c>
      <c r="B151" s="11">
        <v>95</v>
      </c>
      <c r="C151" s="12" t="s">
        <v>237</v>
      </c>
      <c r="D151" s="12" t="s">
        <v>238</v>
      </c>
      <c r="E151" s="11" t="s">
        <v>26</v>
      </c>
      <c r="F151" s="11" t="s">
        <v>27</v>
      </c>
      <c r="G151" s="15">
        <v>95</v>
      </c>
      <c r="H151" s="15">
        <v>93</v>
      </c>
      <c r="I151" s="15">
        <v>91</v>
      </c>
      <c r="J151" s="15">
        <v>96</v>
      </c>
      <c r="K151" s="15">
        <v>91</v>
      </c>
      <c r="L151" s="15">
        <v>92</v>
      </c>
      <c r="M151" s="15">
        <v>558</v>
      </c>
      <c r="N151" s="15">
        <v>14</v>
      </c>
      <c r="O151" s="15">
        <v>92</v>
      </c>
      <c r="P151" s="15">
        <v>94</v>
      </c>
      <c r="Q151" s="15">
        <v>91</v>
      </c>
      <c r="R151" s="15">
        <v>92</v>
      </c>
      <c r="S151" s="15">
        <v>98</v>
      </c>
      <c r="T151" s="15">
        <v>92</v>
      </c>
      <c r="U151" s="15">
        <v>559</v>
      </c>
      <c r="V151" s="15">
        <v>17</v>
      </c>
      <c r="W151" s="15">
        <f t="shared" si="8"/>
        <v>1117</v>
      </c>
      <c r="X151" s="15">
        <f t="shared" si="9"/>
        <v>31</v>
      </c>
      <c r="Y151"/>
      <c r="Z151"/>
    </row>
    <row r="152" spans="1:26" x14ac:dyDescent="0.35">
      <c r="A152" s="15">
        <v>39</v>
      </c>
      <c r="B152" s="11">
        <v>162</v>
      </c>
      <c r="C152" s="12" t="s">
        <v>234</v>
      </c>
      <c r="D152" s="12" t="s">
        <v>153</v>
      </c>
      <c r="E152" s="11" t="s">
        <v>37</v>
      </c>
      <c r="F152" s="11" t="s">
        <v>27</v>
      </c>
      <c r="G152" s="15">
        <v>92</v>
      </c>
      <c r="H152" s="15">
        <v>92</v>
      </c>
      <c r="I152" s="15">
        <v>90</v>
      </c>
      <c r="J152" s="15">
        <v>92</v>
      </c>
      <c r="K152" s="15">
        <v>96</v>
      </c>
      <c r="L152" s="15">
        <v>92</v>
      </c>
      <c r="M152" s="15">
        <v>554</v>
      </c>
      <c r="N152" s="15">
        <v>13</v>
      </c>
      <c r="O152" s="15">
        <v>93</v>
      </c>
      <c r="P152" s="15">
        <v>97</v>
      </c>
      <c r="Q152" s="15">
        <v>91</v>
      </c>
      <c r="R152" s="15">
        <v>98</v>
      </c>
      <c r="S152" s="15">
        <v>92</v>
      </c>
      <c r="T152" s="15">
        <v>90</v>
      </c>
      <c r="U152" s="15">
        <v>561</v>
      </c>
      <c r="V152" s="15">
        <v>15</v>
      </c>
      <c r="W152" s="15">
        <f t="shared" si="8"/>
        <v>1115</v>
      </c>
      <c r="X152" s="15">
        <f t="shared" si="9"/>
        <v>28</v>
      </c>
      <c r="Y152"/>
      <c r="Z152"/>
    </row>
    <row r="153" spans="1:26" x14ac:dyDescent="0.35">
      <c r="A153" s="15">
        <v>40</v>
      </c>
      <c r="B153" s="11">
        <v>127</v>
      </c>
      <c r="C153" s="12" t="s">
        <v>225</v>
      </c>
      <c r="D153" s="12" t="s">
        <v>226</v>
      </c>
      <c r="E153" s="11" t="s">
        <v>33</v>
      </c>
      <c r="F153" s="11" t="s">
        <v>34</v>
      </c>
      <c r="G153" s="15">
        <v>90</v>
      </c>
      <c r="H153" s="15">
        <v>89</v>
      </c>
      <c r="I153" s="15">
        <v>89</v>
      </c>
      <c r="J153" s="15">
        <v>85</v>
      </c>
      <c r="K153" s="15">
        <v>90</v>
      </c>
      <c r="L153" s="15">
        <v>89</v>
      </c>
      <c r="M153" s="15">
        <v>532</v>
      </c>
      <c r="N153" s="15">
        <v>8</v>
      </c>
      <c r="O153" s="15">
        <v>94</v>
      </c>
      <c r="P153" s="15">
        <v>92</v>
      </c>
      <c r="Q153" s="15">
        <v>90</v>
      </c>
      <c r="R153" s="15">
        <v>91</v>
      </c>
      <c r="S153" s="15">
        <v>94</v>
      </c>
      <c r="T153" s="15">
        <v>89</v>
      </c>
      <c r="U153" s="15">
        <v>550</v>
      </c>
      <c r="V153" s="15">
        <v>10</v>
      </c>
      <c r="W153" s="15">
        <f t="shared" si="8"/>
        <v>1082</v>
      </c>
      <c r="X153" s="15">
        <f t="shared" si="9"/>
        <v>18</v>
      </c>
      <c r="Y153"/>
      <c r="Z153"/>
    </row>
    <row r="154" spans="1:26" x14ac:dyDescent="0.35">
      <c r="A154" s="15">
        <v>41</v>
      </c>
      <c r="B154" s="11">
        <v>237</v>
      </c>
      <c r="C154" s="12" t="s">
        <v>248</v>
      </c>
      <c r="D154" s="12" t="s">
        <v>182</v>
      </c>
      <c r="E154" s="11" t="s">
        <v>33</v>
      </c>
      <c r="F154" s="11" t="s">
        <v>233</v>
      </c>
      <c r="G154" s="15">
        <v>88</v>
      </c>
      <c r="H154" s="15">
        <v>96</v>
      </c>
      <c r="I154" s="15">
        <v>94</v>
      </c>
      <c r="J154" s="15">
        <v>86</v>
      </c>
      <c r="K154" s="15">
        <v>89</v>
      </c>
      <c r="L154" s="15">
        <v>87</v>
      </c>
      <c r="M154" s="15">
        <v>540</v>
      </c>
      <c r="N154" s="15">
        <v>6</v>
      </c>
      <c r="O154" s="15">
        <v>86</v>
      </c>
      <c r="P154" s="15">
        <v>82</v>
      </c>
      <c r="Q154" s="15">
        <v>79</v>
      </c>
      <c r="R154" s="15">
        <v>89</v>
      </c>
      <c r="S154" s="15">
        <v>88</v>
      </c>
      <c r="T154" s="15">
        <v>88</v>
      </c>
      <c r="U154" s="15">
        <v>512</v>
      </c>
      <c r="V154" s="15">
        <v>4</v>
      </c>
      <c r="W154" s="15">
        <f t="shared" si="8"/>
        <v>1052</v>
      </c>
      <c r="X154" s="15">
        <f t="shared" si="9"/>
        <v>10</v>
      </c>
      <c r="Y154"/>
      <c r="Z154"/>
    </row>
    <row r="155" spans="1:26" x14ac:dyDescent="0.35">
      <c r="A155" s="15">
        <v>42</v>
      </c>
      <c r="B155" s="11">
        <v>97</v>
      </c>
      <c r="C155" s="12" t="s">
        <v>205</v>
      </c>
      <c r="D155" s="12" t="s">
        <v>167</v>
      </c>
      <c r="E155" s="11" t="s">
        <v>297</v>
      </c>
      <c r="F155" s="11" t="s">
        <v>27</v>
      </c>
      <c r="G155" s="15">
        <v>93</v>
      </c>
      <c r="H155" s="15">
        <v>97</v>
      </c>
      <c r="I155" s="15">
        <v>94</v>
      </c>
      <c r="J155" s="15">
        <v>94</v>
      </c>
      <c r="K155" s="15">
        <v>97</v>
      </c>
      <c r="L155" s="15">
        <v>96</v>
      </c>
      <c r="M155" s="15">
        <v>571</v>
      </c>
      <c r="N155" s="15">
        <v>21</v>
      </c>
      <c r="U155" s="15" t="s">
        <v>557</v>
      </c>
      <c r="W155" s="15">
        <v>571</v>
      </c>
      <c r="X155" s="15">
        <f>V155+N155</f>
        <v>21</v>
      </c>
      <c r="Y155"/>
      <c r="Z155"/>
    </row>
    <row r="156" spans="1:26" x14ac:dyDescent="0.35">
      <c r="A156" s="15">
        <v>43</v>
      </c>
      <c r="B156" s="11">
        <v>254</v>
      </c>
      <c r="C156" s="38" t="s">
        <v>254</v>
      </c>
      <c r="D156" s="12" t="s">
        <v>255</v>
      </c>
      <c r="E156" s="11" t="s">
        <v>26</v>
      </c>
      <c r="F156" s="15" t="s">
        <v>38</v>
      </c>
      <c r="G156" s="15">
        <v>92</v>
      </c>
      <c r="H156" s="15">
        <v>96</v>
      </c>
      <c r="I156" s="15">
        <v>94</v>
      </c>
      <c r="J156" s="15">
        <v>94</v>
      </c>
      <c r="K156" s="15">
        <v>95</v>
      </c>
      <c r="L156" s="15">
        <v>94</v>
      </c>
      <c r="M156" s="15">
        <v>565</v>
      </c>
      <c r="N156" s="15">
        <v>16</v>
      </c>
      <c r="Q156"/>
      <c r="R156"/>
      <c r="S156"/>
      <c r="T156"/>
      <c r="U156" s="15" t="s">
        <v>557</v>
      </c>
      <c r="V156"/>
      <c r="W156" s="15">
        <v>565</v>
      </c>
      <c r="X156" s="15">
        <f>V156+N156</f>
        <v>16</v>
      </c>
      <c r="Y156"/>
      <c r="Z156"/>
    </row>
  </sheetData>
  <conditionalFormatting sqref="O99:V105 O80:S98 O74:Y79 O66:V73 W66:X99 G1:M28 G29:Y35 O36:Y65 N1:AB25 N26:Y28 G107:AA111 O103:Y105 G36:N105 AB106:AB115 G113:AA115 G116:AB65536">
    <cfRule type="cellIs" dxfId="1" priority="23" stopIfTrue="1" operator="equal">
      <formula>100</formula>
    </cfRule>
    <cfRule type="cellIs" priority="24" stopIfTrue="1" operator="equal">
      <formula>100</formula>
    </cfRule>
  </conditionalFormatting>
  <conditionalFormatting sqref="O132:V156 O26:T65 O66:V98 O114:T131">
    <cfRule type="cellIs" dxfId="0" priority="22" stopIfTrue="1" operator="equal">
      <formula>100</formula>
    </cfRule>
  </conditionalFormatting>
  <printOptions horizontalCentered="1"/>
  <pageMargins left="0.2" right="0.2" top="0.25" bottom="0.25" header="0.3" footer="0.3"/>
  <pageSetup paperSize="9" scale="82" fitToHeight="6" orientation="landscape" r:id="rId1"/>
  <rowBreaks count="1" manualBreakCount="1">
    <brk id="10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/>
  </sheetViews>
  <sheetFormatPr defaultColWidth="9.1796875" defaultRowHeight="18" x14ac:dyDescent="0.4"/>
  <cols>
    <col min="1" max="1" width="18.54296875" style="65" customWidth="1"/>
    <col min="2" max="2" width="10.81640625" style="65" customWidth="1"/>
    <col min="3" max="3" width="29.7265625" style="63" customWidth="1"/>
    <col min="4" max="4" width="9.1796875" style="64"/>
    <col min="5" max="16384" width="9.1796875" style="63"/>
  </cols>
  <sheetData>
    <row r="1" spans="1:4" x14ac:dyDescent="0.4">
      <c r="A1" s="68" t="s">
        <v>0</v>
      </c>
      <c r="B1" s="68"/>
      <c r="C1" s="68"/>
      <c r="D1" s="68"/>
    </row>
    <row r="2" spans="1:4" x14ac:dyDescent="0.4">
      <c r="A2" s="68" t="s">
        <v>643</v>
      </c>
      <c r="B2" s="68"/>
      <c r="C2" s="67"/>
      <c r="D2" s="67"/>
    </row>
    <row r="3" spans="1:4" s="27" customFormat="1" ht="10.5" x14ac:dyDescent="0.25">
      <c r="A3" s="24"/>
      <c r="B3" s="24"/>
      <c r="D3" s="26"/>
    </row>
    <row r="4" spans="1:4" s="1" customFormat="1" ht="15.5" x14ac:dyDescent="0.35">
      <c r="A4" s="6" t="s">
        <v>637</v>
      </c>
      <c r="B4" s="6" t="s">
        <v>633</v>
      </c>
      <c r="D4" s="15"/>
    </row>
    <row r="5" spans="1:4" s="1" customFormat="1" ht="15.5" x14ac:dyDescent="0.35">
      <c r="A5" s="6"/>
      <c r="B5" s="6"/>
      <c r="C5" s="1" t="s">
        <v>586</v>
      </c>
      <c r="D5" s="15">
        <v>596</v>
      </c>
    </row>
    <row r="6" spans="1:4" s="1" customFormat="1" ht="16" thickBot="1" x14ac:dyDescent="0.4">
      <c r="A6" s="6"/>
      <c r="B6" s="6"/>
      <c r="C6" s="1" t="s">
        <v>585</v>
      </c>
      <c r="D6" s="66">
        <v>598</v>
      </c>
    </row>
    <row r="7" spans="1:4" s="1" customFormat="1" ht="15.5" x14ac:dyDescent="0.35">
      <c r="A7" s="6"/>
      <c r="B7" s="6"/>
      <c r="D7" s="15">
        <f>SUM(D5:D6)</f>
        <v>1194</v>
      </c>
    </row>
    <row r="8" spans="1:4" s="27" customFormat="1" ht="10.5" x14ac:dyDescent="0.25">
      <c r="A8" s="24"/>
      <c r="B8" s="24"/>
      <c r="D8" s="26"/>
    </row>
    <row r="9" spans="1:4" s="1" customFormat="1" ht="15.5" x14ac:dyDescent="0.35">
      <c r="A9" s="6" t="s">
        <v>4</v>
      </c>
      <c r="B9" s="6" t="s">
        <v>636</v>
      </c>
      <c r="D9" s="15"/>
    </row>
    <row r="10" spans="1:4" s="1" customFormat="1" ht="15.5" x14ac:dyDescent="0.35">
      <c r="A10" s="6"/>
      <c r="B10" s="6"/>
      <c r="C10" s="1" t="s">
        <v>635</v>
      </c>
      <c r="D10" s="15">
        <v>598</v>
      </c>
    </row>
    <row r="11" spans="1:4" s="1" customFormat="1" ht="16" thickBot="1" x14ac:dyDescent="0.4">
      <c r="A11" s="6"/>
      <c r="B11" s="6"/>
      <c r="C11" s="1" t="s">
        <v>634</v>
      </c>
      <c r="D11" s="66">
        <v>591</v>
      </c>
    </row>
    <row r="12" spans="1:4" s="1" customFormat="1" ht="15.5" x14ac:dyDescent="0.35">
      <c r="A12" s="6"/>
      <c r="B12" s="6"/>
      <c r="D12" s="15">
        <f>SUM(D10:D11)</f>
        <v>1189</v>
      </c>
    </row>
    <row r="13" spans="1:4" s="27" customFormat="1" ht="10.5" x14ac:dyDescent="0.25">
      <c r="A13" s="24"/>
      <c r="B13" s="24"/>
      <c r="D13" s="26"/>
    </row>
    <row r="14" spans="1:4" s="1" customFormat="1" ht="15.5" x14ac:dyDescent="0.35">
      <c r="A14" s="6" t="s">
        <v>5</v>
      </c>
      <c r="B14" s="6" t="s">
        <v>644</v>
      </c>
      <c r="D14" s="15"/>
    </row>
    <row r="15" spans="1:4" s="1" customFormat="1" ht="15.5" x14ac:dyDescent="0.35">
      <c r="A15" s="6"/>
      <c r="B15" s="6"/>
      <c r="C15" s="1" t="s">
        <v>645</v>
      </c>
      <c r="D15" s="15">
        <v>595</v>
      </c>
    </row>
    <row r="16" spans="1:4" s="1" customFormat="1" ht="16" thickBot="1" x14ac:dyDescent="0.4">
      <c r="A16" s="6"/>
      <c r="B16" s="6"/>
      <c r="C16" s="1" t="s">
        <v>646</v>
      </c>
      <c r="D16" s="66">
        <v>593</v>
      </c>
    </row>
    <row r="17" spans="1:5" s="1" customFormat="1" ht="15.5" x14ac:dyDescent="0.35">
      <c r="A17" s="6"/>
      <c r="B17" s="6"/>
      <c r="D17" s="15">
        <f>SUM(D15:D16)</f>
        <v>1188</v>
      </c>
    </row>
    <row r="18" spans="1:5" s="27" customFormat="1" ht="10.5" x14ac:dyDescent="0.25">
      <c r="A18" s="24"/>
      <c r="B18" s="24"/>
      <c r="D18" s="26"/>
    </row>
    <row r="19" spans="1:5" s="1" customFormat="1" ht="15.5" x14ac:dyDescent="0.35">
      <c r="A19" s="6"/>
      <c r="B19" s="6" t="s">
        <v>647</v>
      </c>
      <c r="D19" s="15"/>
    </row>
    <row r="20" spans="1:5" s="1" customFormat="1" ht="15.5" x14ac:dyDescent="0.35">
      <c r="A20" s="6"/>
      <c r="B20" s="6"/>
      <c r="C20" s="1" t="s">
        <v>648</v>
      </c>
      <c r="D20" s="15">
        <v>592</v>
      </c>
      <c r="E20" s="15" t="s">
        <v>649</v>
      </c>
    </row>
    <row r="21" spans="1:5" s="1" customFormat="1" ht="16" thickBot="1" x14ac:dyDescent="0.4">
      <c r="A21" s="6"/>
      <c r="B21" s="6"/>
      <c r="C21" s="1" t="s">
        <v>650</v>
      </c>
      <c r="D21" s="66">
        <v>571</v>
      </c>
      <c r="E21" s="69" t="s">
        <v>651</v>
      </c>
    </row>
    <row r="22" spans="1:5" s="1" customFormat="1" ht="15.5" x14ac:dyDescent="0.35">
      <c r="A22" s="6"/>
      <c r="B22" s="6"/>
      <c r="D22" s="15">
        <f>SUM(D20:D21)</f>
        <v>1163</v>
      </c>
      <c r="E22" s="15" t="s">
        <v>652</v>
      </c>
    </row>
    <row r="23" spans="1:5" s="27" customFormat="1" ht="10.5" x14ac:dyDescent="0.25">
      <c r="A23" s="24"/>
      <c r="B23" s="24"/>
      <c r="D23" s="26"/>
    </row>
    <row r="24" spans="1:5" s="1" customFormat="1" ht="15.5" x14ac:dyDescent="0.35">
      <c r="A24" s="6"/>
      <c r="B24" s="6" t="s">
        <v>641</v>
      </c>
      <c r="D24" s="15"/>
    </row>
    <row r="25" spans="1:5" s="1" customFormat="1" ht="15.5" x14ac:dyDescent="0.35">
      <c r="A25" s="6"/>
      <c r="B25" s="6"/>
      <c r="C25" s="1" t="s">
        <v>639</v>
      </c>
      <c r="D25" s="15">
        <v>584</v>
      </c>
      <c r="E25" s="15" t="s">
        <v>653</v>
      </c>
    </row>
    <row r="26" spans="1:5" s="1" customFormat="1" ht="16" thickBot="1" x14ac:dyDescent="0.4">
      <c r="A26" s="6"/>
      <c r="B26" s="6"/>
      <c r="C26" s="1" t="s">
        <v>640</v>
      </c>
      <c r="D26" s="66">
        <v>579</v>
      </c>
      <c r="E26" s="69" t="s">
        <v>654</v>
      </c>
    </row>
    <row r="27" spans="1:5" s="1" customFormat="1" ht="15.5" x14ac:dyDescent="0.35">
      <c r="A27" s="6"/>
      <c r="B27" s="6"/>
      <c r="D27" s="15">
        <f>SUM(D25:D26)</f>
        <v>1163</v>
      </c>
      <c r="E27" s="15" t="s">
        <v>655</v>
      </c>
    </row>
    <row r="28" spans="1:5" s="27" customFormat="1" ht="10.5" x14ac:dyDescent="0.25">
      <c r="A28" s="24"/>
    </row>
    <row r="29" spans="1:5" s="1" customFormat="1" ht="15.5" x14ac:dyDescent="0.35">
      <c r="A29" s="6"/>
      <c r="B29" s="6" t="s">
        <v>638</v>
      </c>
      <c r="D29" s="15"/>
    </row>
    <row r="30" spans="1:5" s="1" customFormat="1" ht="15.5" x14ac:dyDescent="0.35">
      <c r="A30" s="6"/>
      <c r="B30" s="6"/>
      <c r="C30" s="1" t="s">
        <v>572</v>
      </c>
      <c r="D30" s="15">
        <v>560</v>
      </c>
    </row>
    <row r="31" spans="1:5" s="1" customFormat="1" ht="16" thickBot="1" x14ac:dyDescent="0.4">
      <c r="A31" s="6"/>
      <c r="B31" s="6"/>
      <c r="C31" s="1" t="s">
        <v>606</v>
      </c>
      <c r="D31" s="66">
        <v>570</v>
      </c>
    </row>
    <row r="32" spans="1:5" s="1" customFormat="1" ht="15.5" x14ac:dyDescent="0.35">
      <c r="A32" s="6"/>
      <c r="B32" s="6"/>
      <c r="D32" s="15">
        <f>SUM(D30:D31)</f>
        <v>1130</v>
      </c>
    </row>
    <row r="33" spans="1:4" s="1" customFormat="1" ht="15.5" x14ac:dyDescent="0.35">
      <c r="A33" s="6"/>
      <c r="B33" s="6"/>
      <c r="D33" s="15"/>
    </row>
    <row r="34" spans="1:4" s="1" customFormat="1" ht="15.5" x14ac:dyDescent="0.35">
      <c r="A34" s="6"/>
      <c r="B34" s="6"/>
      <c r="D34" s="15"/>
    </row>
    <row r="35" spans="1:4" s="1" customFormat="1" ht="15.5" x14ac:dyDescent="0.35">
      <c r="A35" s="6" t="s">
        <v>637</v>
      </c>
      <c r="B35" s="6" t="s">
        <v>636</v>
      </c>
      <c r="D35" s="15"/>
    </row>
    <row r="36" spans="1:4" s="1" customFormat="1" ht="15.5" x14ac:dyDescent="0.35">
      <c r="A36" s="6"/>
      <c r="B36" s="6"/>
      <c r="C36" s="1" t="s">
        <v>585</v>
      </c>
      <c r="D36" s="15">
        <v>598</v>
      </c>
    </row>
    <row r="37" spans="1:4" s="1" customFormat="1" ht="15.5" x14ac:dyDescent="0.35">
      <c r="A37" s="6"/>
      <c r="B37" s="6"/>
      <c r="C37" s="1" t="s">
        <v>635</v>
      </c>
      <c r="D37" s="15">
        <v>598</v>
      </c>
    </row>
    <row r="38" spans="1:4" s="1" customFormat="1" ht="16" thickBot="1" x14ac:dyDescent="0.4">
      <c r="A38" s="6"/>
      <c r="B38" s="6"/>
      <c r="C38" s="1" t="s">
        <v>586</v>
      </c>
      <c r="D38" s="66">
        <v>596</v>
      </c>
    </row>
    <row r="39" spans="1:4" s="1" customFormat="1" ht="15.5" x14ac:dyDescent="0.35">
      <c r="A39" s="6"/>
      <c r="B39" s="6"/>
      <c r="D39" s="15">
        <f>SUM(D36:D38)</f>
        <v>1792</v>
      </c>
    </row>
    <row r="40" spans="1:4" s="27" customFormat="1" ht="10.5" x14ac:dyDescent="0.25">
      <c r="A40" s="24"/>
      <c r="B40" s="24"/>
      <c r="D40" s="26"/>
    </row>
    <row r="41" spans="1:4" s="1" customFormat="1" ht="15.5" x14ac:dyDescent="0.35">
      <c r="A41" s="6" t="s">
        <v>4</v>
      </c>
      <c r="B41" s="6" t="s">
        <v>633</v>
      </c>
      <c r="D41" s="15"/>
    </row>
    <row r="42" spans="1:4" s="1" customFormat="1" ht="15.5" x14ac:dyDescent="0.35">
      <c r="A42" s="6"/>
      <c r="B42" s="6"/>
      <c r="C42" s="1" t="s">
        <v>349</v>
      </c>
      <c r="D42" s="15">
        <v>592</v>
      </c>
    </row>
    <row r="43" spans="1:4" s="1" customFormat="1" ht="15.5" x14ac:dyDescent="0.35">
      <c r="A43" s="6"/>
      <c r="B43" s="6"/>
      <c r="C43" s="1" t="s">
        <v>645</v>
      </c>
      <c r="D43" s="15">
        <v>595</v>
      </c>
    </row>
    <row r="44" spans="1:4" s="1" customFormat="1" ht="16" thickBot="1" x14ac:dyDescent="0.4">
      <c r="A44" s="6"/>
      <c r="B44" s="6"/>
      <c r="C44" s="1" t="s">
        <v>632</v>
      </c>
      <c r="D44" s="66">
        <v>593</v>
      </c>
    </row>
    <row r="45" spans="1:4" s="1" customFormat="1" ht="15.5" x14ac:dyDescent="0.35">
      <c r="A45" s="6"/>
      <c r="B45" s="6"/>
      <c r="D45" s="15">
        <f>SUM(D42:D44)</f>
        <v>1780</v>
      </c>
    </row>
    <row r="46" spans="1:4" s="27" customFormat="1" ht="10.5" x14ac:dyDescent="0.25">
      <c r="A46" s="24"/>
      <c r="B46" s="24"/>
      <c r="D46" s="26"/>
    </row>
    <row r="47" spans="1:4" s="1" customFormat="1" ht="15.5" x14ac:dyDescent="0.35">
      <c r="A47" s="6"/>
      <c r="B47" s="6" t="s">
        <v>631</v>
      </c>
      <c r="D47" s="15"/>
    </row>
    <row r="48" spans="1:4" s="1" customFormat="1" ht="15.5" x14ac:dyDescent="0.35">
      <c r="A48" s="6"/>
      <c r="B48" s="6"/>
      <c r="C48" s="1" t="s">
        <v>630</v>
      </c>
      <c r="D48" s="15">
        <v>591</v>
      </c>
    </row>
    <row r="49" spans="1:4" s="1" customFormat="1" ht="15.5" x14ac:dyDescent="0.35">
      <c r="A49" s="6"/>
      <c r="B49" s="6"/>
      <c r="C49" s="1" t="s">
        <v>611</v>
      </c>
      <c r="D49" s="15">
        <v>587</v>
      </c>
    </row>
    <row r="50" spans="1:4" s="1" customFormat="1" ht="16" thickBot="1" x14ac:dyDescent="0.4">
      <c r="A50" s="6"/>
      <c r="B50" s="6"/>
      <c r="C50" s="1" t="s">
        <v>629</v>
      </c>
      <c r="D50" s="66">
        <v>585</v>
      </c>
    </row>
    <row r="51" spans="1:4" s="1" customFormat="1" ht="15.5" x14ac:dyDescent="0.35">
      <c r="A51" s="6"/>
      <c r="B51" s="6"/>
      <c r="D51" s="15">
        <f>SUM(D48:D50)</f>
        <v>1763</v>
      </c>
    </row>
    <row r="52" spans="1:4" s="1" customFormat="1" ht="15.5" x14ac:dyDescent="0.35">
      <c r="A52" s="6"/>
      <c r="B52" s="6"/>
      <c r="D52" s="15"/>
    </row>
    <row r="53" spans="1:4" s="1" customFormat="1" ht="15.5" x14ac:dyDescent="0.35">
      <c r="A53" s="6"/>
      <c r="B53" s="6"/>
      <c r="D53" s="15"/>
    </row>
    <row r="54" spans="1:4" s="1" customFormat="1" ht="15.5" x14ac:dyDescent="0.35">
      <c r="A54" s="6"/>
      <c r="B54" s="6"/>
      <c r="D54" s="15"/>
    </row>
    <row r="55" spans="1:4" s="1" customFormat="1" ht="15.5" x14ac:dyDescent="0.35">
      <c r="A55" s="6"/>
      <c r="B55" s="6"/>
      <c r="D55" s="15"/>
    </row>
    <row r="56" spans="1:4" s="1" customFormat="1" ht="15.5" x14ac:dyDescent="0.35">
      <c r="A56" s="6"/>
      <c r="B56" s="6"/>
      <c r="D56" s="15"/>
    </row>
    <row r="57" spans="1:4" s="1" customFormat="1" ht="15.5" x14ac:dyDescent="0.35">
      <c r="A57" s="6"/>
      <c r="B57" s="6"/>
      <c r="D57" s="15"/>
    </row>
    <row r="58" spans="1:4" s="1" customFormat="1" ht="15.5" x14ac:dyDescent="0.35">
      <c r="A58" s="6"/>
      <c r="B58" s="6"/>
      <c r="D58" s="15"/>
    </row>
    <row r="59" spans="1:4" s="1" customFormat="1" ht="15.5" x14ac:dyDescent="0.35">
      <c r="A59" s="6"/>
      <c r="B59" s="6"/>
      <c r="D59" s="15"/>
    </row>
    <row r="60" spans="1:4" s="1" customFormat="1" ht="15.5" x14ac:dyDescent="0.35">
      <c r="A60" s="6"/>
      <c r="B60" s="6"/>
      <c r="D60" s="15"/>
    </row>
    <row r="61" spans="1:4" s="1" customFormat="1" ht="15.5" x14ac:dyDescent="0.35">
      <c r="A61" s="6"/>
      <c r="B61" s="6"/>
      <c r="D61" s="15"/>
    </row>
    <row r="62" spans="1:4" s="1" customFormat="1" ht="15.5" x14ac:dyDescent="0.35">
      <c r="A62" s="6"/>
      <c r="B62" s="6"/>
      <c r="D62" s="15"/>
    </row>
    <row r="63" spans="1:4" s="1" customFormat="1" ht="15.5" x14ac:dyDescent="0.35">
      <c r="A63" s="6"/>
      <c r="B63" s="6"/>
      <c r="D63" s="15"/>
    </row>
    <row r="64" spans="1:4" s="1" customFormat="1" ht="15.5" x14ac:dyDescent="0.35">
      <c r="A64" s="6"/>
      <c r="B64" s="6"/>
      <c r="D64" s="15"/>
    </row>
    <row r="65" spans="1:4" s="1" customFormat="1" ht="15.5" x14ac:dyDescent="0.35">
      <c r="A65" s="6"/>
      <c r="B65" s="6"/>
      <c r="D65" s="15"/>
    </row>
    <row r="66" spans="1:4" s="1" customFormat="1" ht="15.5" x14ac:dyDescent="0.35">
      <c r="A66" s="6"/>
      <c r="B66" s="6"/>
      <c r="D66" s="15"/>
    </row>
    <row r="67" spans="1:4" s="1" customFormat="1" ht="15.5" x14ac:dyDescent="0.35">
      <c r="A67" s="6"/>
      <c r="B67" s="6"/>
      <c r="D67" s="15"/>
    </row>
    <row r="68" spans="1:4" s="1" customFormat="1" ht="15.5" x14ac:dyDescent="0.35">
      <c r="A68" s="6"/>
      <c r="B68" s="6"/>
      <c r="D68" s="15"/>
    </row>
    <row r="69" spans="1:4" s="1" customFormat="1" ht="15.5" x14ac:dyDescent="0.35">
      <c r="A69" s="6"/>
      <c r="B69" s="6"/>
      <c r="D69" s="15"/>
    </row>
    <row r="70" spans="1:4" s="1" customFormat="1" ht="15.5" x14ac:dyDescent="0.35">
      <c r="A70" s="6"/>
      <c r="B70" s="6"/>
      <c r="D70" s="15"/>
    </row>
  </sheetData>
  <printOptions horizontalCentered="1"/>
  <pageMargins left="0.7" right="0.7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28AEB9-B967-47D8-9D13-5F452E1B0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55BED8-B6E9-41A3-99E6-BB077B8971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WAR</vt:lpstr>
      <vt:lpstr>3x20</vt:lpstr>
      <vt:lpstr>WProne</vt:lpstr>
      <vt:lpstr>MAR</vt:lpstr>
      <vt:lpstr>MAR Team</vt:lpstr>
      <vt:lpstr>3x40</vt:lpstr>
      <vt:lpstr>3x40 Team</vt:lpstr>
      <vt:lpstr>MProne</vt:lpstr>
      <vt:lpstr>MProne Team</vt:lpstr>
      <vt:lpstr>Stand</vt:lpstr>
      <vt:lpstr>Center</vt:lpstr>
      <vt:lpstr>Jr Sport</vt:lpstr>
      <vt:lpstr>MAP</vt:lpstr>
      <vt:lpstr>MAP Team</vt:lpstr>
      <vt:lpstr>Rapid</vt:lpstr>
      <vt:lpstr>WAP</vt:lpstr>
      <vt:lpstr>W Sport</vt:lpstr>
      <vt:lpstr>Free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 Shooting</dc:creator>
  <cp:lastModifiedBy>Reya Kempley</cp:lastModifiedBy>
  <cp:lastPrinted>2010-06-19T15:40:02Z</cp:lastPrinted>
  <dcterms:created xsi:type="dcterms:W3CDTF">2010-06-13T12:05:21Z</dcterms:created>
  <dcterms:modified xsi:type="dcterms:W3CDTF">2020-06-22T17:19:43Z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