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75" windowWidth="9555" windowHeight="7740"/>
  </bookViews>
  <sheets>
    <sheet name="TRAP Scores" sheetId="1" r:id="rId1"/>
    <sheet name="DOUBLE TRAP Scores" sheetId="2" r:id="rId2"/>
    <sheet name="SKEET Scores" sheetId="5" r:id="rId3"/>
    <sheet name="Teams" sheetId="4" r:id="rId4"/>
  </sheets>
  <definedNames>
    <definedName name="_xlnm.Print_Area" localSheetId="1">'DOUBLE TRAP Scores'!$A$1:$AG$55</definedName>
    <definedName name="_xlnm.Print_Area" localSheetId="2">'SKEET Scores'!$A$1:$W$148</definedName>
    <definedName name="_xlnm.Print_Area" localSheetId="0">'TRAP Scores'!$A$1:$AB$209</definedName>
  </definedNames>
  <calcPr calcId="145621"/>
</workbook>
</file>

<file path=xl/calcChain.xml><?xml version="1.0" encoding="utf-8"?>
<calcChain xmlns="http://schemas.openxmlformats.org/spreadsheetml/2006/main">
  <c r="R105" i="5" l="1"/>
  <c r="Q105" i="5"/>
  <c r="N105" i="5"/>
  <c r="I105" i="5"/>
  <c r="R104" i="5"/>
  <c r="Q104" i="5"/>
  <c r="N104" i="5"/>
  <c r="I104" i="5"/>
  <c r="R103" i="5"/>
  <c r="Q103" i="5"/>
  <c r="N103" i="5"/>
  <c r="I103" i="5"/>
  <c r="R102" i="5"/>
  <c r="Q102" i="5"/>
  <c r="N102" i="5"/>
  <c r="I102" i="5"/>
  <c r="R101" i="5"/>
  <c r="Q101" i="5"/>
  <c r="N101" i="5"/>
  <c r="I101" i="5"/>
  <c r="R100" i="5"/>
  <c r="Q100" i="5"/>
  <c r="N100" i="5"/>
  <c r="I100" i="5"/>
  <c r="R99" i="5"/>
  <c r="Q99" i="5"/>
  <c r="N99" i="5"/>
  <c r="I99" i="5"/>
  <c r="R98" i="5"/>
  <c r="Q98" i="5"/>
  <c r="N98" i="5"/>
  <c r="I98" i="5"/>
  <c r="R97" i="5"/>
  <c r="Q97" i="5"/>
  <c r="N97" i="5"/>
  <c r="I97" i="5"/>
  <c r="R96" i="5"/>
  <c r="Q96" i="5"/>
  <c r="N96" i="5"/>
  <c r="I96" i="5"/>
  <c r="R95" i="5"/>
  <c r="Q95" i="5"/>
  <c r="N95" i="5"/>
  <c r="I95" i="5"/>
  <c r="R94" i="5"/>
  <c r="Q94" i="5"/>
  <c r="N94" i="5"/>
  <c r="I94" i="5"/>
  <c r="R93" i="5"/>
  <c r="Q93" i="5"/>
  <c r="N93" i="5"/>
  <c r="I93" i="5"/>
  <c r="Q92" i="5"/>
  <c r="R92" i="5" s="1"/>
  <c r="N92" i="5"/>
  <c r="I92" i="5"/>
  <c r="R91" i="5"/>
  <c r="Q91" i="5"/>
  <c r="N91" i="5"/>
  <c r="I91" i="5"/>
  <c r="R90" i="5"/>
  <c r="Q90" i="5"/>
  <c r="N90" i="5"/>
  <c r="I90" i="5"/>
  <c r="R89" i="5"/>
  <c r="Q89" i="5"/>
  <c r="N89" i="5"/>
  <c r="I89" i="5"/>
  <c r="R88" i="5"/>
  <c r="Q88" i="5"/>
  <c r="N88" i="5"/>
  <c r="I88" i="5"/>
  <c r="R87" i="5"/>
  <c r="Q87" i="5"/>
  <c r="N87" i="5"/>
  <c r="I87" i="5"/>
  <c r="R86" i="5"/>
  <c r="Q86" i="5"/>
  <c r="N86" i="5"/>
  <c r="I86" i="5"/>
  <c r="R85" i="5"/>
  <c r="Q85" i="5"/>
  <c r="N85" i="5"/>
  <c r="I85" i="5"/>
  <c r="R84" i="5"/>
  <c r="Q84" i="5"/>
  <c r="N84" i="5"/>
  <c r="I84" i="5"/>
  <c r="R83" i="5"/>
  <c r="Q83" i="5"/>
  <c r="N83" i="5"/>
  <c r="I83" i="5"/>
  <c r="R82" i="5"/>
  <c r="Q82" i="5"/>
  <c r="N82" i="5"/>
  <c r="I82" i="5"/>
  <c r="Q74" i="5"/>
  <c r="R74" i="5" s="1"/>
  <c r="N74" i="5"/>
  <c r="I74" i="5"/>
  <c r="Q75" i="5"/>
  <c r="N75" i="5"/>
  <c r="R75" i="5" s="1"/>
  <c r="I75" i="5"/>
  <c r="Q78" i="5"/>
  <c r="N78" i="5"/>
  <c r="I78" i="5"/>
  <c r="Q77" i="5"/>
  <c r="N77" i="5"/>
  <c r="I77" i="5"/>
  <c r="Q81" i="5"/>
  <c r="N81" i="5"/>
  <c r="I81" i="5"/>
  <c r="Q80" i="5"/>
  <c r="N80" i="5"/>
  <c r="R80" i="5" s="1"/>
  <c r="I80" i="5"/>
  <c r="Q73" i="5"/>
  <c r="N73" i="5"/>
  <c r="I73" i="5"/>
  <c r="Q76" i="5"/>
  <c r="N76" i="5"/>
  <c r="I76" i="5"/>
  <c r="Q79" i="5"/>
  <c r="N79" i="5"/>
  <c r="I79" i="5"/>
  <c r="R73" i="5" l="1"/>
  <c r="R78" i="5"/>
  <c r="R76" i="5"/>
  <c r="R77" i="5"/>
  <c r="R79" i="5"/>
  <c r="R81" i="5"/>
  <c r="P76" i="4" l="1"/>
  <c r="P72" i="4"/>
  <c r="M72" i="4"/>
  <c r="J72" i="4"/>
  <c r="C83" i="4"/>
  <c r="F83" i="4"/>
  <c r="F78" i="4"/>
  <c r="C78" i="4"/>
  <c r="F73" i="4"/>
  <c r="C73" i="4"/>
  <c r="I112" i="5" l="1"/>
  <c r="Q127" i="5"/>
  <c r="N127" i="5"/>
  <c r="I123" i="5"/>
  <c r="Q67" i="5"/>
  <c r="N67" i="5"/>
  <c r="I66" i="5"/>
  <c r="Q66" i="5"/>
  <c r="N66" i="5"/>
  <c r="I23" i="5"/>
  <c r="Q63" i="5"/>
  <c r="N63" i="5"/>
  <c r="I29" i="5"/>
  <c r="Q65" i="5"/>
  <c r="N65" i="5"/>
  <c r="I20" i="5"/>
  <c r="Q61" i="5"/>
  <c r="N61" i="5"/>
  <c r="I28" i="5"/>
  <c r="Q62" i="5"/>
  <c r="N62" i="5"/>
  <c r="I30" i="5"/>
  <c r="Q64" i="5"/>
  <c r="N64" i="5"/>
  <c r="I51" i="5"/>
  <c r="Q59" i="5"/>
  <c r="N59" i="5"/>
  <c r="I60" i="5"/>
  <c r="Q56" i="5"/>
  <c r="N56" i="5"/>
  <c r="I34" i="5"/>
  <c r="Q58" i="5"/>
  <c r="N58" i="5"/>
  <c r="I35" i="5"/>
  <c r="Q60" i="5"/>
  <c r="N60" i="5"/>
  <c r="I22" i="5"/>
  <c r="Q50" i="5"/>
  <c r="N50" i="5"/>
  <c r="I25" i="5"/>
  <c r="Q55" i="5"/>
  <c r="N55" i="5"/>
  <c r="I54" i="5"/>
  <c r="Q54" i="5"/>
  <c r="N54" i="5"/>
  <c r="I40" i="5"/>
  <c r="Q57" i="5"/>
  <c r="N57" i="5"/>
  <c r="I16" i="5"/>
  <c r="Q53" i="5"/>
  <c r="N53" i="5"/>
  <c r="I42" i="5"/>
  <c r="Q51" i="5"/>
  <c r="N51" i="5"/>
  <c r="I15" i="5"/>
  <c r="Q45" i="5"/>
  <c r="N45" i="5"/>
  <c r="I58" i="5"/>
  <c r="Q39" i="5"/>
  <c r="N39" i="5"/>
  <c r="I62" i="5"/>
  <c r="Q43" i="5"/>
  <c r="N43" i="5"/>
  <c r="I45" i="5"/>
  <c r="Q41" i="5"/>
  <c r="N41" i="5"/>
  <c r="I50" i="5"/>
  <c r="Q37" i="5"/>
  <c r="N37" i="5"/>
  <c r="I36" i="5"/>
  <c r="Q47" i="5"/>
  <c r="N47" i="5"/>
  <c r="I17" i="5"/>
  <c r="Q48" i="5"/>
  <c r="N48" i="5"/>
  <c r="I59" i="5"/>
  <c r="Q126" i="5"/>
  <c r="N126" i="5"/>
  <c r="I111" i="5"/>
  <c r="Q40" i="5"/>
  <c r="N40" i="5"/>
  <c r="I65" i="5"/>
  <c r="Q29" i="5"/>
  <c r="N29" i="5"/>
  <c r="I44" i="5"/>
  <c r="Q52" i="5"/>
  <c r="N52" i="5"/>
  <c r="I64" i="5"/>
  <c r="Q125" i="5"/>
  <c r="N125" i="5"/>
  <c r="I114" i="5"/>
  <c r="Q121" i="5"/>
  <c r="N121" i="5"/>
  <c r="I118" i="5"/>
  <c r="Q124" i="5"/>
  <c r="N124" i="5"/>
  <c r="I120" i="5"/>
  <c r="Q44" i="5"/>
  <c r="N44" i="5"/>
  <c r="I33" i="5"/>
  <c r="Q120" i="5"/>
  <c r="N120" i="5"/>
  <c r="I115" i="5"/>
  <c r="Q49" i="5"/>
  <c r="N49" i="5"/>
  <c r="I19" i="5"/>
  <c r="Q36" i="5"/>
  <c r="N36" i="5"/>
  <c r="I57" i="5"/>
  <c r="Q35" i="5"/>
  <c r="N35" i="5"/>
  <c r="I47" i="5"/>
  <c r="Q33" i="5"/>
  <c r="N33" i="5"/>
  <c r="I61" i="5"/>
  <c r="Q31" i="5"/>
  <c r="N31" i="5"/>
  <c r="I31" i="5"/>
  <c r="Q21" i="5"/>
  <c r="N21" i="5"/>
  <c r="I46" i="5"/>
  <c r="Q123" i="5"/>
  <c r="N123" i="5"/>
  <c r="I116" i="5"/>
  <c r="Q46" i="5"/>
  <c r="N46" i="5"/>
  <c r="I52" i="5"/>
  <c r="Q42" i="5"/>
  <c r="N42" i="5"/>
  <c r="I53" i="5"/>
  <c r="Q122" i="5"/>
  <c r="N122" i="5"/>
  <c r="I124" i="5"/>
  <c r="Q38" i="5"/>
  <c r="N38" i="5"/>
  <c r="I41" i="5"/>
  <c r="Q28" i="5"/>
  <c r="N28" i="5"/>
  <c r="I49" i="5"/>
  <c r="Q32" i="5"/>
  <c r="N32" i="5"/>
  <c r="I24" i="5"/>
  <c r="Q27" i="5"/>
  <c r="N27" i="5"/>
  <c r="I32" i="5"/>
  <c r="Q25" i="5"/>
  <c r="N25" i="5"/>
  <c r="I39" i="5"/>
  <c r="Q118" i="5"/>
  <c r="N118" i="5"/>
  <c r="I125" i="5"/>
  <c r="Q24" i="5"/>
  <c r="N24" i="5"/>
  <c r="I27" i="5"/>
  <c r="Q117" i="5"/>
  <c r="N117" i="5"/>
  <c r="I122" i="5"/>
  <c r="Q119" i="5"/>
  <c r="N119" i="5"/>
  <c r="I126" i="5"/>
  <c r="Q115" i="5"/>
  <c r="N115" i="5"/>
  <c r="I121" i="5"/>
  <c r="Q22" i="5"/>
  <c r="N22" i="5"/>
  <c r="I38" i="5"/>
  <c r="Q30" i="5"/>
  <c r="N30" i="5"/>
  <c r="I56" i="5"/>
  <c r="Q116" i="5"/>
  <c r="N116" i="5"/>
  <c r="I113" i="5"/>
  <c r="Q23" i="5"/>
  <c r="N23" i="5"/>
  <c r="I26" i="5"/>
  <c r="Q14" i="5"/>
  <c r="N14" i="5"/>
  <c r="I37" i="5"/>
  <c r="Q18" i="5"/>
  <c r="N18" i="5"/>
  <c r="I21" i="5"/>
  <c r="Q111" i="5"/>
  <c r="N111" i="5"/>
  <c r="I117" i="5"/>
  <c r="Q114" i="5"/>
  <c r="N114" i="5"/>
  <c r="Q20" i="5"/>
  <c r="N20" i="5"/>
  <c r="I63" i="5"/>
  <c r="Q26" i="5"/>
  <c r="N26" i="5"/>
  <c r="I18" i="5"/>
  <c r="Q15" i="5"/>
  <c r="N15" i="5"/>
  <c r="I67" i="5"/>
  <c r="Q112" i="5"/>
  <c r="N112" i="5"/>
  <c r="I127" i="5"/>
  <c r="Q34" i="5"/>
  <c r="N34" i="5"/>
  <c r="I43" i="5"/>
  <c r="Q17" i="5"/>
  <c r="N17" i="5"/>
  <c r="I55" i="5"/>
  <c r="Q113" i="5"/>
  <c r="N113" i="5"/>
  <c r="I119" i="5"/>
  <c r="Q19" i="5"/>
  <c r="N19" i="5"/>
  <c r="I48" i="5"/>
  <c r="Q16" i="5"/>
  <c r="N16" i="5"/>
  <c r="I14" i="5"/>
  <c r="R17" i="5" l="1"/>
  <c r="R25" i="5"/>
  <c r="R123" i="5"/>
  <c r="R35" i="5"/>
  <c r="R44" i="5"/>
  <c r="R52" i="5"/>
  <c r="R48" i="5"/>
  <c r="R43" i="5"/>
  <c r="R53" i="5"/>
  <c r="R50" i="5"/>
  <c r="R59" i="5"/>
  <c r="R65" i="5"/>
  <c r="R127" i="5"/>
  <c r="R20" i="5"/>
  <c r="R14" i="5"/>
  <c r="R30" i="5"/>
  <c r="R117" i="5"/>
  <c r="R27" i="5"/>
  <c r="R29" i="5"/>
  <c r="R47" i="5"/>
  <c r="R39" i="5"/>
  <c r="R57" i="5"/>
  <c r="R60" i="5"/>
  <c r="R64" i="5"/>
  <c r="R63" i="5"/>
  <c r="R16" i="5"/>
  <c r="R122" i="5"/>
  <c r="R125" i="5"/>
  <c r="R126" i="5"/>
  <c r="R41" i="5"/>
  <c r="R55" i="5"/>
  <c r="R56" i="5"/>
  <c r="R61" i="5"/>
  <c r="R67" i="5"/>
  <c r="R32" i="5"/>
  <c r="R40" i="5"/>
  <c r="R37" i="5"/>
  <c r="R45" i="5"/>
  <c r="R54" i="5"/>
  <c r="R58" i="5"/>
  <c r="R62" i="5"/>
  <c r="R66" i="5"/>
  <c r="R51" i="5"/>
  <c r="R26" i="5"/>
  <c r="R119" i="5"/>
  <c r="R46" i="5"/>
  <c r="R19" i="5"/>
  <c r="R15" i="5"/>
  <c r="R111" i="5"/>
  <c r="R116" i="5"/>
  <c r="R115" i="5"/>
  <c r="R118" i="5"/>
  <c r="R28" i="5"/>
  <c r="R42" i="5"/>
  <c r="R31" i="5"/>
  <c r="R49" i="5"/>
  <c r="R121" i="5"/>
  <c r="R113" i="5"/>
  <c r="R34" i="5"/>
  <c r="R18" i="5"/>
  <c r="R38" i="5"/>
  <c r="R33" i="5"/>
  <c r="R120" i="5"/>
  <c r="R112" i="5"/>
  <c r="R114" i="5"/>
  <c r="R23" i="5"/>
  <c r="R22" i="5"/>
  <c r="R24" i="5"/>
  <c r="R21" i="5"/>
  <c r="R36" i="5"/>
  <c r="R124" i="5"/>
  <c r="J7" i="4"/>
  <c r="M7" i="4"/>
  <c r="C8" i="4"/>
  <c r="F8" i="4"/>
  <c r="J11" i="4"/>
  <c r="M11" i="4"/>
  <c r="C13" i="4"/>
  <c r="F13" i="4"/>
  <c r="J15" i="4"/>
  <c r="M15" i="4"/>
  <c r="F18" i="4"/>
  <c r="C19" i="4"/>
  <c r="F23" i="4"/>
  <c r="C24" i="4"/>
  <c r="F29" i="4"/>
  <c r="C30" i="4"/>
  <c r="F34" i="4"/>
  <c r="C35" i="4"/>
  <c r="C40" i="4"/>
  <c r="F40" i="4"/>
  <c r="C46" i="4"/>
  <c r="C51" i="4"/>
  <c r="C59" i="4"/>
  <c r="C64" i="4"/>
  <c r="P53" i="2"/>
  <c r="J53" i="2"/>
  <c r="P52" i="2"/>
  <c r="J52" i="2"/>
  <c r="P51" i="2"/>
  <c r="J51" i="2"/>
  <c r="P50" i="2"/>
  <c r="J50" i="2"/>
  <c r="P49" i="2"/>
  <c r="J49" i="2"/>
  <c r="P48" i="2"/>
  <c r="J48" i="2"/>
  <c r="P47" i="2"/>
  <c r="J47" i="2"/>
  <c r="P46" i="2"/>
  <c r="J46" i="2"/>
  <c r="P40" i="2"/>
  <c r="J40" i="2"/>
  <c r="P43" i="2"/>
  <c r="J43" i="2"/>
  <c r="P44" i="2"/>
  <c r="J44" i="2"/>
  <c r="P41" i="2"/>
  <c r="J41" i="2"/>
  <c r="P45" i="2"/>
  <c r="J45" i="2"/>
  <c r="P42" i="2"/>
  <c r="J42" i="2"/>
  <c r="P39" i="2"/>
  <c r="J39" i="2"/>
  <c r="Q53" i="2" l="1"/>
  <c r="Q52" i="2"/>
  <c r="Q40" i="2"/>
  <c r="Q49" i="2"/>
  <c r="Q51" i="2"/>
  <c r="Q42" i="2"/>
  <c r="Q43" i="2"/>
  <c r="Q45" i="2"/>
  <c r="Q44" i="2"/>
  <c r="Q46" i="2"/>
  <c r="Q48" i="2"/>
  <c r="Q39" i="2"/>
  <c r="Q41" i="2"/>
  <c r="Q47" i="2"/>
  <c r="Q50" i="2"/>
  <c r="S45" i="2" l="1"/>
  <c r="S39" i="2"/>
  <c r="P16" i="2" l="1"/>
  <c r="P31" i="2"/>
  <c r="P19" i="2"/>
  <c r="P15" i="2"/>
  <c r="P34" i="2"/>
  <c r="P32" i="2"/>
  <c r="P26" i="2"/>
  <c r="P30" i="2"/>
  <c r="P21" i="2"/>
  <c r="P20" i="2"/>
  <c r="P18" i="2"/>
  <c r="P25" i="2"/>
  <c r="P28" i="2"/>
  <c r="P17" i="2"/>
  <c r="P35" i="2"/>
  <c r="P24" i="2"/>
  <c r="P14" i="2"/>
  <c r="P23" i="2"/>
  <c r="P33" i="2"/>
  <c r="P22" i="2"/>
  <c r="P29" i="2"/>
  <c r="P27" i="2"/>
  <c r="J16" i="2"/>
  <c r="J31" i="2"/>
  <c r="J19" i="2"/>
  <c r="J15" i="2"/>
  <c r="J34" i="2"/>
  <c r="J32" i="2"/>
  <c r="J26" i="2"/>
  <c r="J30" i="2"/>
  <c r="J21" i="2"/>
  <c r="J20" i="2"/>
  <c r="J18" i="2"/>
  <c r="J25" i="2"/>
  <c r="J28" i="2"/>
  <c r="J17" i="2"/>
  <c r="J35" i="2"/>
  <c r="J24" i="2"/>
  <c r="J14" i="2"/>
  <c r="J23" i="2"/>
  <c r="J33" i="2"/>
  <c r="J22" i="2"/>
  <c r="J29" i="2"/>
  <c r="J27" i="2"/>
  <c r="Q15" i="2" l="1"/>
  <c r="S15" i="2" s="1"/>
  <c r="Q30" i="2"/>
  <c r="Q22" i="2"/>
  <c r="Q25" i="2"/>
  <c r="Q24" i="2"/>
  <c r="Q33" i="2"/>
  <c r="Q35" i="2"/>
  <c r="Q18" i="2"/>
  <c r="S18" i="2" s="1"/>
  <c r="Q26" i="2"/>
  <c r="Q19" i="2"/>
  <c r="Q16" i="2"/>
  <c r="S16" i="2" s="1"/>
  <c r="Q27" i="2"/>
  <c r="Q23" i="2"/>
  <c r="Q17" i="2"/>
  <c r="S17" i="2" s="1"/>
  <c r="Q20" i="2"/>
  <c r="Q32" i="2"/>
  <c r="Q31" i="2"/>
  <c r="Q29" i="2"/>
  <c r="Q14" i="2"/>
  <c r="S14" i="2" s="1"/>
  <c r="Q28" i="2"/>
  <c r="Q21" i="2"/>
  <c r="Q34" i="2"/>
  <c r="Q207" i="1"/>
  <c r="N207" i="1"/>
  <c r="I207" i="1"/>
  <c r="Q206" i="1"/>
  <c r="N206" i="1"/>
  <c r="I206" i="1"/>
  <c r="Q205" i="1"/>
  <c r="N205" i="1"/>
  <c r="I205" i="1"/>
  <c r="Q204" i="1"/>
  <c r="N204" i="1"/>
  <c r="I204" i="1"/>
  <c r="Q203" i="1"/>
  <c r="N203" i="1"/>
  <c r="I203" i="1"/>
  <c r="Q202" i="1"/>
  <c r="N202" i="1"/>
  <c r="I202" i="1"/>
  <c r="Q201" i="1"/>
  <c r="N201" i="1"/>
  <c r="I201" i="1"/>
  <c r="Q200" i="1"/>
  <c r="N200" i="1"/>
  <c r="I200" i="1"/>
  <c r="Q195" i="1"/>
  <c r="N195" i="1"/>
  <c r="I195" i="1"/>
  <c r="Q196" i="1"/>
  <c r="N196" i="1"/>
  <c r="I196" i="1"/>
  <c r="Q194" i="1"/>
  <c r="N194" i="1"/>
  <c r="I194" i="1"/>
  <c r="Q199" i="1"/>
  <c r="N199" i="1"/>
  <c r="I199" i="1"/>
  <c r="Q191" i="1"/>
  <c r="N191" i="1"/>
  <c r="I191" i="1"/>
  <c r="Q193" i="1"/>
  <c r="N193" i="1"/>
  <c r="I193" i="1"/>
  <c r="Q198" i="1"/>
  <c r="N198" i="1"/>
  <c r="I198" i="1"/>
  <c r="Q197" i="1"/>
  <c r="N197" i="1"/>
  <c r="I197" i="1"/>
  <c r="Q192" i="1"/>
  <c r="N192" i="1"/>
  <c r="I192" i="1"/>
  <c r="Q152" i="1"/>
  <c r="N152" i="1"/>
  <c r="I152" i="1"/>
  <c r="Q151" i="1"/>
  <c r="N151" i="1"/>
  <c r="I151" i="1"/>
  <c r="Q150" i="1"/>
  <c r="N150" i="1"/>
  <c r="I150" i="1"/>
  <c r="Q149" i="1"/>
  <c r="N149" i="1"/>
  <c r="I149" i="1"/>
  <c r="Q148" i="1"/>
  <c r="N148" i="1"/>
  <c r="I148" i="1"/>
  <c r="Q147" i="1"/>
  <c r="N147" i="1"/>
  <c r="I147" i="1"/>
  <c r="Q146" i="1"/>
  <c r="N146" i="1"/>
  <c r="I146" i="1"/>
  <c r="Q145" i="1"/>
  <c r="N145" i="1"/>
  <c r="I145" i="1"/>
  <c r="Q144" i="1"/>
  <c r="N144" i="1"/>
  <c r="I144" i="1"/>
  <c r="Q143" i="1"/>
  <c r="N143" i="1"/>
  <c r="I143" i="1"/>
  <c r="Q142" i="1"/>
  <c r="N142" i="1"/>
  <c r="I142" i="1"/>
  <c r="Q141" i="1"/>
  <c r="N141" i="1"/>
  <c r="I141" i="1"/>
  <c r="Q140" i="1"/>
  <c r="N140" i="1"/>
  <c r="I140" i="1"/>
  <c r="Q139" i="1"/>
  <c r="N139" i="1"/>
  <c r="I139" i="1"/>
  <c r="Q138" i="1"/>
  <c r="N138" i="1"/>
  <c r="I138" i="1"/>
  <c r="Q137" i="1"/>
  <c r="N137" i="1"/>
  <c r="I137" i="1"/>
  <c r="Q136" i="1"/>
  <c r="N136" i="1"/>
  <c r="I136" i="1"/>
  <c r="Q135" i="1"/>
  <c r="N135" i="1"/>
  <c r="I135" i="1"/>
  <c r="Q134" i="1"/>
  <c r="N134" i="1"/>
  <c r="I134" i="1"/>
  <c r="Q133" i="1"/>
  <c r="N133" i="1"/>
  <c r="I133" i="1"/>
  <c r="Q132" i="1"/>
  <c r="N132" i="1"/>
  <c r="I132" i="1"/>
  <c r="Q131" i="1"/>
  <c r="N131" i="1"/>
  <c r="I131" i="1"/>
  <c r="Q130" i="1"/>
  <c r="N130" i="1"/>
  <c r="I130" i="1"/>
  <c r="Q129" i="1"/>
  <c r="N129" i="1"/>
  <c r="I129" i="1"/>
  <c r="Q128" i="1"/>
  <c r="N128" i="1"/>
  <c r="I128" i="1"/>
  <c r="Q127" i="1"/>
  <c r="N127" i="1"/>
  <c r="I127" i="1"/>
  <c r="Q126" i="1"/>
  <c r="N126" i="1"/>
  <c r="I126" i="1"/>
  <c r="Q122" i="1"/>
  <c r="N122" i="1"/>
  <c r="I122" i="1"/>
  <c r="Q121" i="1"/>
  <c r="N121" i="1"/>
  <c r="I121" i="1"/>
  <c r="Q125" i="1"/>
  <c r="N125" i="1"/>
  <c r="I125" i="1"/>
  <c r="Q124" i="1"/>
  <c r="N124" i="1"/>
  <c r="I124" i="1"/>
  <c r="Q119" i="1"/>
  <c r="N119" i="1"/>
  <c r="I119" i="1"/>
  <c r="Q117" i="1"/>
  <c r="N117" i="1"/>
  <c r="I117" i="1"/>
  <c r="Q118" i="1"/>
  <c r="N118" i="1"/>
  <c r="I118" i="1"/>
  <c r="Q120" i="1"/>
  <c r="N120" i="1"/>
  <c r="I120" i="1"/>
  <c r="Q123" i="1"/>
  <c r="N123" i="1"/>
  <c r="I123" i="1"/>
  <c r="S19" i="2" l="1"/>
  <c r="R118" i="1"/>
  <c r="R125" i="1"/>
  <c r="R127" i="1"/>
  <c r="R131" i="1"/>
  <c r="R135" i="1"/>
  <c r="R139" i="1"/>
  <c r="R143" i="1"/>
  <c r="R147" i="1"/>
  <c r="R151" i="1"/>
  <c r="R198" i="1"/>
  <c r="R194" i="1"/>
  <c r="R201" i="1"/>
  <c r="R205" i="1"/>
  <c r="R120" i="1"/>
  <c r="R124" i="1"/>
  <c r="R126" i="1"/>
  <c r="R130" i="1"/>
  <c r="R134" i="1"/>
  <c r="R138" i="1"/>
  <c r="R142" i="1"/>
  <c r="R146" i="1"/>
  <c r="R150" i="1"/>
  <c r="R197" i="1"/>
  <c r="R199" i="1"/>
  <c r="R200" i="1"/>
  <c r="R204" i="1"/>
  <c r="R123" i="1"/>
  <c r="R119" i="1"/>
  <c r="R122" i="1"/>
  <c r="R129" i="1"/>
  <c r="R133" i="1"/>
  <c r="R137" i="1"/>
  <c r="R141" i="1"/>
  <c r="R145" i="1"/>
  <c r="R149" i="1"/>
  <c r="R192" i="1"/>
  <c r="R191" i="1"/>
  <c r="R195" i="1"/>
  <c r="R203" i="1"/>
  <c r="R207" i="1"/>
  <c r="R117" i="1"/>
  <c r="R121" i="1"/>
  <c r="R128" i="1"/>
  <c r="R132" i="1"/>
  <c r="R136" i="1"/>
  <c r="R140" i="1"/>
  <c r="R144" i="1"/>
  <c r="R148" i="1"/>
  <c r="R152" i="1"/>
  <c r="R193" i="1"/>
  <c r="R196" i="1"/>
  <c r="R202" i="1"/>
  <c r="R206" i="1"/>
  <c r="N162" i="1" l="1"/>
  <c r="N160" i="1"/>
  <c r="N161" i="1"/>
  <c r="N159" i="1"/>
  <c r="N165" i="1"/>
  <c r="N180" i="1"/>
  <c r="N163" i="1"/>
  <c r="N164" i="1"/>
  <c r="N166" i="1"/>
  <c r="N168" i="1"/>
  <c r="N167" i="1"/>
  <c r="N171" i="1"/>
  <c r="N169" i="1"/>
  <c r="N170" i="1"/>
  <c r="N173" i="1"/>
  <c r="N172" i="1"/>
  <c r="N174" i="1"/>
  <c r="N175" i="1"/>
  <c r="N178" i="1"/>
  <c r="N177" i="1"/>
  <c r="N176" i="1"/>
  <c r="N182" i="1"/>
  <c r="N181" i="1"/>
  <c r="N184" i="1"/>
  <c r="N179" i="1"/>
  <c r="N183" i="1"/>
  <c r="N187" i="1"/>
  <c r="N185" i="1"/>
  <c r="N186" i="1"/>
  <c r="N158" i="1"/>
  <c r="N18" i="1"/>
  <c r="N20" i="1"/>
  <c r="N17" i="1"/>
  <c r="N24" i="1"/>
  <c r="N21" i="1"/>
  <c r="N27" i="1"/>
  <c r="N25" i="1"/>
  <c r="N23" i="1"/>
  <c r="N35" i="1"/>
  <c r="N32" i="1"/>
  <c r="N28" i="1"/>
  <c r="N34" i="1"/>
  <c r="N26" i="1"/>
  <c r="N36" i="1"/>
  <c r="N29" i="1"/>
  <c r="N39" i="1"/>
  <c r="N38" i="1"/>
  <c r="N30" i="1"/>
  <c r="N41" i="1"/>
  <c r="N31" i="1"/>
  <c r="N40" i="1"/>
  <c r="N33" i="1"/>
  <c r="N42" i="1"/>
  <c r="N37" i="1"/>
  <c r="N43" i="1"/>
  <c r="N46" i="1"/>
  <c r="N48" i="1"/>
  <c r="N44" i="1"/>
  <c r="N49" i="1"/>
  <c r="N45" i="1"/>
  <c r="N50" i="1"/>
  <c r="N22" i="1"/>
  <c r="N47" i="1"/>
  <c r="N62" i="1"/>
  <c r="N63" i="1"/>
  <c r="N51" i="1"/>
  <c r="N54" i="1"/>
  <c r="N55" i="1"/>
  <c r="N56" i="1"/>
  <c r="N57" i="1"/>
  <c r="N53" i="1"/>
  <c r="N58" i="1"/>
  <c r="N52" i="1"/>
  <c r="N59" i="1"/>
  <c r="N60" i="1"/>
  <c r="N70" i="1"/>
  <c r="N64" i="1"/>
  <c r="N61" i="1"/>
  <c r="N65" i="1"/>
  <c r="N72" i="1"/>
  <c r="N66" i="1"/>
  <c r="N77" i="1"/>
  <c r="N73" i="1"/>
  <c r="N74" i="1"/>
  <c r="N82" i="1"/>
  <c r="N83" i="1"/>
  <c r="N69" i="1"/>
  <c r="N79" i="1"/>
  <c r="N68" i="1"/>
  <c r="N71" i="1"/>
  <c r="N80" i="1"/>
  <c r="N67" i="1"/>
  <c r="N78" i="1"/>
  <c r="N84" i="1"/>
  <c r="N75" i="1"/>
  <c r="N81" i="1"/>
  <c r="N76" i="1"/>
  <c r="N86" i="1"/>
  <c r="N89" i="1"/>
  <c r="N85" i="1"/>
  <c r="N88" i="1"/>
  <c r="N87" i="1"/>
  <c r="N101" i="1"/>
  <c r="N92" i="1"/>
  <c r="N91" i="1"/>
  <c r="N102" i="1"/>
  <c r="N90" i="1"/>
  <c r="N94" i="1"/>
  <c r="N93" i="1"/>
  <c r="N95" i="1"/>
  <c r="N106" i="1"/>
  <c r="N107" i="1"/>
  <c r="N96" i="1"/>
  <c r="N98" i="1"/>
  <c r="N97" i="1"/>
  <c r="N99" i="1"/>
  <c r="N100" i="1"/>
  <c r="N103" i="1"/>
  <c r="N105" i="1"/>
  <c r="N104" i="1"/>
  <c r="N108" i="1"/>
  <c r="N109" i="1"/>
  <c r="N19" i="1" l="1"/>
  <c r="Q79" i="1" l="1"/>
  <c r="I75" i="1"/>
  <c r="Q164" i="1" l="1"/>
  <c r="Q187" i="1"/>
  <c r="Q163" i="1"/>
  <c r="Q161" i="1"/>
  <c r="Q186" i="1"/>
  <c r="Q165" i="1"/>
  <c r="Q159" i="1"/>
  <c r="Q180" i="1"/>
  <c r="Q162" i="1"/>
  <c r="Q169" i="1"/>
  <c r="Q185" i="1"/>
  <c r="Q177" i="1"/>
  <c r="Q158" i="1"/>
  <c r="Q167" i="1"/>
  <c r="Q173" i="1"/>
  <c r="Q168" i="1"/>
  <c r="Q182" i="1"/>
  <c r="Q181" i="1"/>
  <c r="Q178" i="1"/>
  <c r="Q183" i="1"/>
  <c r="Q170" i="1"/>
  <c r="Q174" i="1"/>
  <c r="Q172" i="1"/>
  <c r="Q160" i="1"/>
  <c r="Q171" i="1"/>
  <c r="Q176" i="1"/>
  <c r="Q175" i="1"/>
  <c r="Q179" i="1"/>
  <c r="Q166" i="1"/>
  <c r="I162" i="1"/>
  <c r="I182" i="1"/>
  <c r="I185" i="1"/>
  <c r="I171" i="1"/>
  <c r="I167" i="1"/>
  <c r="I170" i="1"/>
  <c r="I176" i="1"/>
  <c r="I175" i="1"/>
  <c r="I181" i="1"/>
  <c r="I172" i="1"/>
  <c r="I184" i="1"/>
  <c r="I183" i="1"/>
  <c r="I177" i="1"/>
  <c r="I160" i="1"/>
  <c r="I174" i="1"/>
  <c r="I164" i="1"/>
  <c r="I163" i="1"/>
  <c r="I169" i="1"/>
  <c r="I158" i="1"/>
  <c r="I179" i="1"/>
  <c r="I166" i="1"/>
  <c r="I161" i="1"/>
  <c r="I178" i="1"/>
  <c r="I173" i="1"/>
  <c r="I168" i="1"/>
  <c r="I159" i="1"/>
  <c r="I186" i="1"/>
  <c r="I165" i="1"/>
  <c r="I187" i="1"/>
  <c r="Q184" i="1"/>
  <c r="I180" i="1"/>
  <c r="Q40" i="1"/>
  <c r="I106" i="1"/>
  <c r="Q90" i="1"/>
  <c r="I68" i="1"/>
  <c r="Q46" i="1"/>
  <c r="I64" i="1"/>
  <c r="Q97" i="1"/>
  <c r="I71" i="1"/>
  <c r="Q78" i="1"/>
  <c r="I23" i="1"/>
  <c r="Q107" i="1"/>
  <c r="I20" i="1"/>
  <c r="Q34" i="1"/>
  <c r="I35" i="1"/>
  <c r="Q28" i="1"/>
  <c r="I17" i="1"/>
  <c r="Q48" i="1"/>
  <c r="I26" i="1"/>
  <c r="Q77" i="1"/>
  <c r="I31" i="1"/>
  <c r="Q38" i="1"/>
  <c r="I44" i="1"/>
  <c r="Q95" i="1"/>
  <c r="I18" i="1"/>
  <c r="Q103" i="1"/>
  <c r="I86" i="1"/>
  <c r="Q35" i="1"/>
  <c r="I83" i="1"/>
  <c r="Q71" i="1"/>
  <c r="I99" i="1"/>
  <c r="Q17" i="1"/>
  <c r="I57" i="1"/>
  <c r="Q26" i="1"/>
  <c r="I93" i="1"/>
  <c r="Q74" i="1"/>
  <c r="I76" i="1"/>
  <c r="Q72" i="1"/>
  <c r="I63" i="1"/>
  <c r="Q93" i="1"/>
  <c r="I61" i="1"/>
  <c r="Q69" i="1"/>
  <c r="I92" i="1"/>
  <c r="Q88" i="1"/>
  <c r="I97" i="1"/>
  <c r="Q85" i="1"/>
  <c r="I59" i="1"/>
  <c r="Q70" i="1"/>
  <c r="I33" i="1"/>
  <c r="Q91" i="1"/>
  <c r="I79" i="1"/>
  <c r="Q42" i="1"/>
  <c r="I53" i="1"/>
  <c r="Q87" i="1"/>
  <c r="I91" i="1"/>
  <c r="Q31" i="1"/>
  <c r="I42" i="1"/>
  <c r="Q83" i="1"/>
  <c r="I56" i="1"/>
  <c r="Q62" i="1"/>
  <c r="I48" i="1"/>
  <c r="Q30" i="1"/>
  <c r="I67" i="1"/>
  <c r="Q47" i="1"/>
  <c r="I30" i="1"/>
  <c r="Q25" i="1"/>
  <c r="I109" i="1"/>
  <c r="Q24" i="1"/>
  <c r="I65" i="1"/>
  <c r="Q58" i="1"/>
  <c r="I74" i="1"/>
  <c r="Q104" i="1"/>
  <c r="I98" i="1"/>
  <c r="Q73" i="1"/>
  <c r="R79" i="1"/>
  <c r="Q106" i="1"/>
  <c r="I70" i="1"/>
  <c r="Q32" i="1"/>
  <c r="I22" i="1"/>
  <c r="Q81" i="1"/>
  <c r="I29" i="1"/>
  <c r="Q96" i="1"/>
  <c r="I19" i="1"/>
  <c r="Q76" i="1"/>
  <c r="I87" i="1"/>
  <c r="Q21" i="1"/>
  <c r="I27" i="1"/>
  <c r="Q105" i="1"/>
  <c r="Q61" i="1"/>
  <c r="Q50" i="1"/>
  <c r="Q36" i="1"/>
  <c r="Q27" i="1"/>
  <c r="Q55" i="1"/>
  <c r="Q49" i="1"/>
  <c r="Q41" i="1"/>
  <c r="Q100" i="1"/>
  <c r="Q18" i="1"/>
  <c r="Q89" i="1"/>
  <c r="Q33" i="1"/>
  <c r="Q52" i="1"/>
  <c r="Q98" i="1"/>
  <c r="Q99" i="1"/>
  <c r="Q84" i="1"/>
  <c r="Q86" i="1"/>
  <c r="Q37" i="1"/>
  <c r="Q39" i="1"/>
  <c r="Q57" i="1"/>
  <c r="Q66" i="1"/>
  <c r="Q80" i="1"/>
  <c r="Q92" i="1"/>
  <c r="Q44" i="1"/>
  <c r="Q68" i="1"/>
  <c r="Q60" i="1"/>
  <c r="Q19" i="1"/>
  <c r="Q45" i="1"/>
  <c r="Q65" i="1"/>
  <c r="Q53" i="1"/>
  <c r="Q108" i="1"/>
  <c r="Q54" i="1"/>
  <c r="Q67" i="1"/>
  <c r="Q29" i="1"/>
  <c r="Q75" i="1"/>
  <c r="Q22" i="1"/>
  <c r="Q94" i="1"/>
  <c r="Q56" i="1"/>
  <c r="Q64" i="1"/>
  <c r="Q63" i="1"/>
  <c r="Q109" i="1"/>
  <c r="Q43" i="1"/>
  <c r="Q102" i="1"/>
  <c r="Q51" i="1"/>
  <c r="Q20" i="1"/>
  <c r="Q59" i="1"/>
  <c r="Q23" i="1"/>
  <c r="Q82" i="1"/>
  <c r="Q101" i="1"/>
  <c r="R22" i="1" l="1"/>
  <c r="R160" i="1"/>
  <c r="R183" i="1"/>
  <c r="R168" i="1"/>
  <c r="R180" i="1"/>
  <c r="R178" i="1"/>
  <c r="R163" i="1"/>
  <c r="R176" i="1"/>
  <c r="R169" i="1"/>
  <c r="R161" i="1"/>
  <c r="R162" i="1"/>
  <c r="R175" i="1"/>
  <c r="R167" i="1"/>
  <c r="R184" i="1"/>
  <c r="R172" i="1"/>
  <c r="R173" i="1"/>
  <c r="R185" i="1"/>
  <c r="R159" i="1"/>
  <c r="R166" i="1"/>
  <c r="R171" i="1"/>
  <c r="R182" i="1"/>
  <c r="R187" i="1"/>
  <c r="R179" i="1"/>
  <c r="R177" i="1"/>
  <c r="R164" i="1"/>
  <c r="R174" i="1"/>
  <c r="R181" i="1"/>
  <c r="R165" i="1"/>
  <c r="R170" i="1"/>
  <c r="R158" i="1"/>
  <c r="R186" i="1"/>
  <c r="R30" i="1"/>
  <c r="R87" i="1"/>
  <c r="R83" i="1"/>
  <c r="R91" i="1"/>
  <c r="R74" i="1"/>
  <c r="T97" i="1"/>
  <c r="R26" i="1"/>
  <c r="R71" i="1"/>
  <c r="R31" i="1"/>
  <c r="T98" i="1"/>
  <c r="T96" i="1"/>
  <c r="T94" i="1"/>
  <c r="T95" i="1"/>
  <c r="T99" i="1" l="1"/>
  <c r="I66" i="1" l="1"/>
  <c r="I49" i="1"/>
  <c r="R76" i="1" s="1"/>
  <c r="I34" i="1"/>
  <c r="I69" i="1"/>
  <c r="R69" i="1" s="1"/>
  <c r="I51" i="1"/>
  <c r="I43" i="1"/>
  <c r="I82" i="1"/>
  <c r="I108" i="1"/>
  <c r="I103" i="1"/>
  <c r="I36" i="1"/>
  <c r="I40" i="1"/>
  <c r="R40" i="1" s="1"/>
  <c r="I54" i="1"/>
  <c r="R70" i="1" s="1"/>
  <c r="I60" i="1"/>
  <c r="R106" i="1" s="1"/>
  <c r="I107" i="1"/>
  <c r="I94" i="1"/>
  <c r="I89" i="1"/>
  <c r="I77" i="1"/>
  <c r="I24" i="1"/>
  <c r="R24" i="1" s="1"/>
  <c r="I78" i="1"/>
  <c r="I101" i="1"/>
  <c r="I37" i="1"/>
  <c r="I104" i="1"/>
  <c r="R104" i="1" s="1"/>
  <c r="I52" i="1"/>
  <c r="I95" i="1"/>
  <c r="I85" i="1"/>
  <c r="I81" i="1"/>
  <c r="I50" i="1"/>
  <c r="I47" i="1"/>
  <c r="R47" i="1" s="1"/>
  <c r="I90" i="1"/>
  <c r="I100" i="1"/>
  <c r="R97" i="1" s="1"/>
  <c r="I45" i="1"/>
  <c r="I58" i="1"/>
  <c r="R58" i="1" s="1"/>
  <c r="I73" i="1"/>
  <c r="R85" i="1" s="1"/>
  <c r="I72" i="1"/>
  <c r="R17" i="1" s="1"/>
  <c r="I28" i="1"/>
  <c r="I105" i="1"/>
  <c r="I80" i="1"/>
  <c r="I88" i="1"/>
  <c r="R48" i="1" s="1"/>
  <c r="I84" i="1"/>
  <c r="R42" i="1" s="1"/>
  <c r="I39" i="1"/>
  <c r="I32" i="1"/>
  <c r="R32" i="1" s="1"/>
  <c r="I55" i="1"/>
  <c r="I25" i="1"/>
  <c r="I62" i="1"/>
  <c r="I102" i="1"/>
  <c r="R103" i="1" s="1"/>
  <c r="I21" i="1"/>
  <c r="I38" i="1"/>
  <c r="I46" i="1"/>
  <c r="R46" i="1" s="1"/>
  <c r="I96" i="1"/>
  <c r="I41" i="1"/>
  <c r="R21" i="1" l="1"/>
  <c r="R88" i="1"/>
  <c r="R107" i="1"/>
  <c r="R35" i="1"/>
  <c r="R81" i="1"/>
  <c r="R72" i="1"/>
  <c r="R78" i="1"/>
  <c r="R96" i="1"/>
  <c r="R38" i="1"/>
  <c r="R93" i="1"/>
  <c r="R90" i="1"/>
  <c r="R73" i="1"/>
  <c r="R77" i="1"/>
  <c r="R62" i="1"/>
  <c r="R101" i="1"/>
  <c r="R28" i="1"/>
  <c r="R34" i="1"/>
  <c r="R95" i="1"/>
  <c r="R25" i="1"/>
  <c r="R50" i="1"/>
  <c r="R63" i="1"/>
  <c r="R51" i="1"/>
  <c r="R75" i="1"/>
  <c r="R44" i="1"/>
  <c r="R98" i="1"/>
  <c r="R41" i="1"/>
  <c r="R33" i="1"/>
  <c r="R94" i="1"/>
  <c r="R109" i="1"/>
  <c r="R60" i="1"/>
  <c r="R80" i="1"/>
  <c r="R99" i="1"/>
  <c r="R66" i="1"/>
  <c r="R43" i="1"/>
  <c r="R20" i="1"/>
  <c r="R102" i="1"/>
  <c r="R54" i="1"/>
  <c r="R65" i="1"/>
  <c r="R84" i="1"/>
  <c r="R45" i="1"/>
  <c r="R18" i="1"/>
  <c r="R37" i="1"/>
  <c r="R61" i="1"/>
  <c r="R100" i="1"/>
  <c r="R55" i="1"/>
  <c r="R67" i="1"/>
  <c r="R19" i="1"/>
  <c r="R92" i="1"/>
  <c r="R105" i="1"/>
  <c r="T18" i="1" s="1"/>
  <c r="R64" i="1"/>
  <c r="R108" i="1"/>
  <c r="R57" i="1"/>
  <c r="R39" i="1"/>
  <c r="R52" i="1"/>
  <c r="R82" i="1"/>
  <c r="R23" i="1"/>
  <c r="R59" i="1"/>
  <c r="R29" i="1"/>
  <c r="R56" i="1"/>
  <c r="R53" i="1"/>
  <c r="R68" i="1"/>
  <c r="R89" i="1"/>
  <c r="R86" i="1"/>
  <c r="R27" i="1"/>
  <c r="R49" i="1"/>
  <c r="R36" i="1"/>
  <c r="U39" i="1" l="1"/>
  <c r="T17" i="1"/>
  <c r="T23" i="1"/>
  <c r="U45" i="1"/>
  <c r="T20" i="1"/>
  <c r="T21" i="1"/>
  <c r="U58" i="1"/>
  <c r="U57" i="1"/>
  <c r="U42" i="1"/>
  <c r="T19" i="1"/>
</calcChain>
</file>

<file path=xl/sharedStrings.xml><?xml version="1.0" encoding="utf-8"?>
<sst xmlns="http://schemas.openxmlformats.org/spreadsheetml/2006/main" count="1596" uniqueCount="528">
  <si>
    <t>J1</t>
  </si>
  <si>
    <t>J2</t>
  </si>
  <si>
    <t>Caitlin</t>
  </si>
  <si>
    <t>Amber</t>
  </si>
  <si>
    <t>TOTAL</t>
  </si>
  <si>
    <t>RND 9</t>
  </si>
  <si>
    <t>D3 TOTAL</t>
  </si>
  <si>
    <t>RND 7</t>
  </si>
  <si>
    <t>RND 6</t>
  </si>
  <si>
    <t>D2 TOTAL</t>
  </si>
  <si>
    <t>RND 5</t>
  </si>
  <si>
    <t>RND 4</t>
  </si>
  <si>
    <t>D1 TOTAL</t>
  </si>
  <si>
    <t>RND 3</t>
  </si>
  <si>
    <t>RND 2</t>
  </si>
  <si>
    <t>RND 1</t>
  </si>
  <si>
    <t>CAT.</t>
  </si>
  <si>
    <t>FIRST NAME</t>
  </si>
  <si>
    <t>LAST NAME</t>
  </si>
  <si>
    <t>COMP #</t>
  </si>
  <si>
    <t>Open</t>
  </si>
  <si>
    <t>Intermediate Senior</t>
  </si>
  <si>
    <t>Browning</t>
  </si>
  <si>
    <t>J3</t>
  </si>
  <si>
    <t>David</t>
  </si>
  <si>
    <t>Alex</t>
  </si>
  <si>
    <t>Chase</t>
  </si>
  <si>
    <t>Logan</t>
  </si>
  <si>
    <t>Zachary</t>
  </si>
  <si>
    <t>Jacob</t>
  </si>
  <si>
    <t>Brooks</t>
  </si>
  <si>
    <t>Veteran Senior</t>
  </si>
  <si>
    <t>Reed</t>
  </si>
  <si>
    <t>James</t>
  </si>
  <si>
    <t>John</t>
  </si>
  <si>
    <t>Anthony</t>
  </si>
  <si>
    <t>Morgan</t>
  </si>
  <si>
    <t>Garrett</t>
  </si>
  <si>
    <t>Scott</t>
  </si>
  <si>
    <t>Robert</t>
  </si>
  <si>
    <t>Dustin</t>
  </si>
  <si>
    <t>Joe</t>
  </si>
  <si>
    <t>Gregory</t>
  </si>
  <si>
    <t>Jack</t>
  </si>
  <si>
    <t>*denotes 3 point deduction on round 1 on Rule 9.16.5.4</t>
  </si>
  <si>
    <t>RND 8</t>
  </si>
  <si>
    <t>SO = Shoot Out</t>
  </si>
  <si>
    <t>BM = Bronze Medal Match</t>
  </si>
  <si>
    <t>GM = Gold Medal Match</t>
  </si>
  <si>
    <t>SEMI-FINAL</t>
  </si>
  <si>
    <t>BM</t>
  </si>
  <si>
    <t>GM</t>
  </si>
  <si>
    <t>SO</t>
  </si>
  <si>
    <t>*not elidible for finals as a visitor</t>
  </si>
  <si>
    <t>Canadian Round 10</t>
  </si>
  <si>
    <t>Total (250 targets)</t>
  </si>
  <si>
    <t>*Gloria &amp; DeWitt missed target 3/4</t>
  </si>
  <si>
    <t>resulting in McBee advancing</t>
  </si>
  <si>
    <t>RND 10</t>
  </si>
  <si>
    <t>TRAP MEN</t>
  </si>
  <si>
    <t>Parker</t>
  </si>
  <si>
    <t>Boddez</t>
  </si>
  <si>
    <t>Lindsay</t>
  </si>
  <si>
    <t>Prondzinski</t>
  </si>
  <si>
    <t>Adjian</t>
  </si>
  <si>
    <t>Odom</t>
  </si>
  <si>
    <t>Austin</t>
  </si>
  <si>
    <t>Shaw</t>
  </si>
  <si>
    <t>Drew</t>
  </si>
  <si>
    <t>Maraj</t>
  </si>
  <si>
    <t>D'Elia</t>
  </si>
  <si>
    <t>Paolo</t>
  </si>
  <si>
    <t>Hafer</t>
  </si>
  <si>
    <t>Chad</t>
  </si>
  <si>
    <t>Paul</t>
  </si>
  <si>
    <t>Royer</t>
  </si>
  <si>
    <t>Dale</t>
  </si>
  <si>
    <t>Mehta</t>
  </si>
  <si>
    <t>Shakti</t>
  </si>
  <si>
    <t>Roberts</t>
  </si>
  <si>
    <t>Bortone Sr.</t>
  </si>
  <si>
    <t>Eugenio</t>
  </si>
  <si>
    <t>Van Cleve</t>
  </si>
  <si>
    <t>Bradley</t>
  </si>
  <si>
    <t>Mosscrop</t>
  </si>
  <si>
    <t>Scapin</t>
  </si>
  <si>
    <t>Primo</t>
  </si>
  <si>
    <t>Porter</t>
  </si>
  <si>
    <t>Arnold</t>
  </si>
  <si>
    <t>Brian</t>
  </si>
  <si>
    <t>Justin</t>
  </si>
  <si>
    <t>Hartzell</t>
  </si>
  <si>
    <t>Wirth</t>
  </si>
  <si>
    <t>Steven</t>
  </si>
  <si>
    <t>Inman</t>
  </si>
  <si>
    <t>Walter</t>
  </si>
  <si>
    <t>Mountain</t>
  </si>
  <si>
    <t>Fritcher</t>
  </si>
  <si>
    <t>Harris</t>
  </si>
  <si>
    <t>Froeba</t>
  </si>
  <si>
    <t>Tyler</t>
  </si>
  <si>
    <t>Dietl</t>
  </si>
  <si>
    <t>Charles</t>
  </si>
  <si>
    <t>Baumfeld</t>
  </si>
  <si>
    <t>Stefan</t>
  </si>
  <si>
    <t>Milner</t>
  </si>
  <si>
    <t>Matarese Jr.</t>
  </si>
  <si>
    <t>Beckmann</t>
  </si>
  <si>
    <t>Boyd</t>
  </si>
  <si>
    <t>Dupre</t>
  </si>
  <si>
    <t>Alexander</t>
  </si>
  <si>
    <t>Green</t>
  </si>
  <si>
    <t>Corbin</t>
  </si>
  <si>
    <t>Moniot</t>
  </si>
  <si>
    <t>Clayton</t>
  </si>
  <si>
    <t>Myers</t>
  </si>
  <si>
    <t>Francis</t>
  </si>
  <si>
    <t>Spruill</t>
  </si>
  <si>
    <t>Corey</t>
  </si>
  <si>
    <t>Van Sant</t>
  </si>
  <si>
    <t>Casey</t>
  </si>
  <si>
    <t>Walker</t>
  </si>
  <si>
    <t>Myles</t>
  </si>
  <si>
    <t>Sol</t>
  </si>
  <si>
    <t>Spencer</t>
  </si>
  <si>
    <t>Slinker</t>
  </si>
  <si>
    <t>Jon</t>
  </si>
  <si>
    <t>McCurley</t>
  </si>
  <si>
    <t>Seamus</t>
  </si>
  <si>
    <t>McIntosh</t>
  </si>
  <si>
    <t>Perez-Benitoa</t>
  </si>
  <si>
    <t>Tony</t>
  </si>
  <si>
    <t>Chaparro</t>
  </si>
  <si>
    <t>Ricardo</t>
  </si>
  <si>
    <t>Beissner</t>
  </si>
  <si>
    <t>Offchiss</t>
  </si>
  <si>
    <t>Jesse</t>
  </si>
  <si>
    <t>Hadden</t>
  </si>
  <si>
    <t>Richard</t>
  </si>
  <si>
    <t>Herman</t>
  </si>
  <si>
    <t>Shane</t>
  </si>
  <si>
    <t>Seth</t>
  </si>
  <si>
    <t>Owens</t>
  </si>
  <si>
    <t>Delotell</t>
  </si>
  <si>
    <t>Redfern</t>
  </si>
  <si>
    <t>Andrew</t>
  </si>
  <si>
    <t>Hambuchen</t>
  </si>
  <si>
    <t>Anderson</t>
  </si>
  <si>
    <t>Laux</t>
  </si>
  <si>
    <t>Pat</t>
  </si>
  <si>
    <t>Mullen</t>
  </si>
  <si>
    <t>Hawkins</t>
  </si>
  <si>
    <t>Reid</t>
  </si>
  <si>
    <t>Senter</t>
  </si>
  <si>
    <t>Jackson</t>
  </si>
  <si>
    <t>Geoffrey</t>
  </si>
  <si>
    <t>Old</t>
  </si>
  <si>
    <t>Travis</t>
  </si>
  <si>
    <t>Gary</t>
  </si>
  <si>
    <t>Harbison</t>
  </si>
  <si>
    <t>Zevlever</t>
  </si>
  <si>
    <t>Vadim</t>
  </si>
  <si>
    <t>De Salme</t>
  </si>
  <si>
    <t>Jarred</t>
  </si>
  <si>
    <t>Weger</t>
  </si>
  <si>
    <t>Johnny</t>
  </si>
  <si>
    <t>Spainhour</t>
  </si>
  <si>
    <t>Preston</t>
  </si>
  <si>
    <t>Goff</t>
  </si>
  <si>
    <t>Grant</t>
  </si>
  <si>
    <t>Barfield</t>
  </si>
  <si>
    <t>Ryne</t>
  </si>
  <si>
    <t>Rickey</t>
  </si>
  <si>
    <t>Michael</t>
  </si>
  <si>
    <t>DeSalme</t>
  </si>
  <si>
    <t>Jerome</t>
  </si>
  <si>
    <t>Nielson</t>
  </si>
  <si>
    <t>DiOrio</t>
  </si>
  <si>
    <t>Burrows</t>
  </si>
  <si>
    <t>Gossett</t>
  </si>
  <si>
    <t>Matthew</t>
  </si>
  <si>
    <t>Rennert</t>
  </si>
  <si>
    <t>Richardson</t>
  </si>
  <si>
    <t>Dakotah</t>
  </si>
  <si>
    <t>Wallace</t>
  </si>
  <si>
    <t>Jake</t>
  </si>
  <si>
    <t>Wietfeldt</t>
  </si>
  <si>
    <t>Collin</t>
  </si>
  <si>
    <t>Reynolds</t>
  </si>
  <si>
    <t>Roe</t>
  </si>
  <si>
    <t>Julig</t>
  </si>
  <si>
    <t>Jeffrey</t>
  </si>
  <si>
    <t>Gover</t>
  </si>
  <si>
    <t>Branden</t>
  </si>
  <si>
    <t>Mike</t>
  </si>
  <si>
    <t>Keller</t>
  </si>
  <si>
    <t>Blake</t>
  </si>
  <si>
    <t>McGowen</t>
  </si>
  <si>
    <t>McGaughey</t>
  </si>
  <si>
    <t>Burch II</t>
  </si>
  <si>
    <t>Vernon</t>
  </si>
  <si>
    <t>Joshua</t>
  </si>
  <si>
    <t>Ian</t>
  </si>
  <si>
    <t>VISITOR</t>
  </si>
  <si>
    <t>Senior</t>
  </si>
  <si>
    <t>JUNIOR TRAP MEN</t>
  </si>
  <si>
    <t>TRAP WOMEN</t>
  </si>
  <si>
    <t>Chudoba</t>
  </si>
  <si>
    <t>Amanda</t>
  </si>
  <si>
    <t>Cogdell</t>
  </si>
  <si>
    <t>Martinago</t>
  </si>
  <si>
    <t>Stephanie</t>
  </si>
  <si>
    <t>Gutierrez</t>
  </si>
  <si>
    <t>Smith</t>
  </si>
  <si>
    <t>Honour</t>
  </si>
  <si>
    <t>Sandra</t>
  </si>
  <si>
    <t>Ornouski</t>
  </si>
  <si>
    <t>Miranda</t>
  </si>
  <si>
    <t>Stapleton</t>
  </si>
  <si>
    <t>Mary</t>
  </si>
  <si>
    <t>Underwood</t>
  </si>
  <si>
    <t>Emily</t>
  </si>
  <si>
    <t>McNeil</t>
  </si>
  <si>
    <t>Tayler</t>
  </si>
  <si>
    <t>Skinner</t>
  </si>
  <si>
    <t>Aeriel</t>
  </si>
  <si>
    <t>Nicovich</t>
  </si>
  <si>
    <t>Danielle</t>
  </si>
  <si>
    <t>Grace</t>
  </si>
  <si>
    <t>Sledge</t>
  </si>
  <si>
    <t>Susan</t>
  </si>
  <si>
    <t>Ross</t>
  </si>
  <si>
    <t>Beaman</t>
  </si>
  <si>
    <t>Janessa</t>
  </si>
  <si>
    <t>Bowers</t>
  </si>
  <si>
    <t>Kimberley</t>
  </si>
  <si>
    <t>Culwell</t>
  </si>
  <si>
    <t>Heiden</t>
  </si>
  <si>
    <t>Rachael</t>
  </si>
  <si>
    <t>Waldrop</t>
  </si>
  <si>
    <t>Cheyenne</t>
  </si>
  <si>
    <t>Wilder</t>
  </si>
  <si>
    <t>Kayle</t>
  </si>
  <si>
    <t>Nattrass</t>
  </si>
  <si>
    <t>Jardin</t>
  </si>
  <si>
    <t>Ann</t>
  </si>
  <si>
    <t>Lawson</t>
  </si>
  <si>
    <t>Katlyn</t>
  </si>
  <si>
    <t>Carroll</t>
  </si>
  <si>
    <t>Ashley</t>
  </si>
  <si>
    <t>Bryant</t>
  </si>
  <si>
    <t>Shaina</t>
  </si>
  <si>
    <t>Burch</t>
  </si>
  <si>
    <t>Victoria</t>
  </si>
  <si>
    <t>JUNIOR TRAP WOMEN</t>
  </si>
  <si>
    <t>Linetty*</t>
  </si>
  <si>
    <t>X</t>
  </si>
  <si>
    <t>Flores</t>
  </si>
  <si>
    <t>2013 SHOTGUN FALL SELECTION - TRAP</t>
  </si>
  <si>
    <t>Holguin</t>
  </si>
  <si>
    <t>Aaron</t>
  </si>
  <si>
    <t>McGuire**</t>
  </si>
  <si>
    <t>**denotes 3 point deduction on round 7 on Rule 9.16.5.4</t>
  </si>
  <si>
    <t>Inman***</t>
  </si>
  <si>
    <t>***denotes 3 point deduction on round 8 on Rule 9.16.5.4</t>
  </si>
  <si>
    <t>Samantha</t>
  </si>
  <si>
    <t>Applegate</t>
  </si>
  <si>
    <t>Eileen</t>
  </si>
  <si>
    <t>Stephen</t>
  </si>
  <si>
    <t>McCann</t>
  </si>
  <si>
    <t>Men's Awards</t>
  </si>
  <si>
    <t>Women's Awards</t>
  </si>
  <si>
    <t>Champion</t>
  </si>
  <si>
    <t>2nd Place</t>
  </si>
  <si>
    <t>3rd Place</t>
  </si>
  <si>
    <t>Junior Champion</t>
  </si>
  <si>
    <t>Alex Rennert</t>
  </si>
  <si>
    <t>Brian Burrows</t>
  </si>
  <si>
    <t>Richard Hadden</t>
  </si>
  <si>
    <t>Rachael Heiden</t>
  </si>
  <si>
    <t>Ashley Carroll</t>
  </si>
  <si>
    <t>Susan Sledge</t>
  </si>
  <si>
    <t>High Senior</t>
  </si>
  <si>
    <t>High Visitor</t>
  </si>
  <si>
    <t>Paul Mullen</t>
  </si>
  <si>
    <t>David Mosscrop</t>
  </si>
  <si>
    <t>*Based off of finals finish</t>
  </si>
  <si>
    <t>*Based off of match score</t>
  </si>
  <si>
    <t>Austin Odom</t>
  </si>
  <si>
    <t>Garrett Beissner</t>
  </si>
  <si>
    <t>Clayton Moniot</t>
  </si>
  <si>
    <t>Kaitlyn Lawson</t>
  </si>
  <si>
    <t>Miranda Wilder</t>
  </si>
  <si>
    <t>Kimberly Bowers</t>
  </si>
  <si>
    <t>denotes that they are ineligible for Junior Finals (see Match Directors Bulletin)</t>
  </si>
  <si>
    <t>2013 SHOTGUN FALL SELECTION - DOUBLE TRAP</t>
  </si>
  <si>
    <t>Hintz</t>
  </si>
  <si>
    <t>Jordan</t>
  </si>
  <si>
    <t>Richmond</t>
  </si>
  <si>
    <t>Josh</t>
  </si>
  <si>
    <t>Maher</t>
  </si>
  <si>
    <t>Wilkoski</t>
  </si>
  <si>
    <t>Christian</t>
  </si>
  <si>
    <t>Jeff</t>
  </si>
  <si>
    <t>Simms</t>
  </si>
  <si>
    <t>Alan</t>
  </si>
  <si>
    <t>Meagher</t>
  </si>
  <si>
    <t>Crawford</t>
  </si>
  <si>
    <t>Billy</t>
  </si>
  <si>
    <t>Rupert</t>
  </si>
  <si>
    <t>Haldeman</t>
  </si>
  <si>
    <t>Derek</t>
  </si>
  <si>
    <t>Rich</t>
  </si>
  <si>
    <t>Daniel</t>
  </si>
  <si>
    <t>Eller  III</t>
  </si>
  <si>
    <t>Walton</t>
  </si>
  <si>
    <t>Haynes-Lewis</t>
  </si>
  <si>
    <t>Stewart</t>
  </si>
  <si>
    <t>Damien</t>
  </si>
  <si>
    <t>Garvey</t>
  </si>
  <si>
    <t>Hank</t>
  </si>
  <si>
    <t>OPEN</t>
  </si>
  <si>
    <t>*Not elidible for finals (Visitor)</t>
  </si>
  <si>
    <t>Ian Rupert</t>
  </si>
  <si>
    <t>Billy Crawford</t>
  </si>
  <si>
    <t>Christian Wilkoski</t>
  </si>
  <si>
    <t>Josh Richmond</t>
  </si>
  <si>
    <t>Jeff Holguin</t>
  </si>
  <si>
    <t>Glenn Eller</t>
  </si>
  <si>
    <t xml:space="preserve">Derek </t>
  </si>
  <si>
    <t>No Name</t>
  </si>
  <si>
    <t>Eller</t>
  </si>
  <si>
    <t>Glen</t>
  </si>
  <si>
    <t>Has Beens</t>
  </si>
  <si>
    <t>3 Person</t>
  </si>
  <si>
    <t>2013 Shotgun Fall Selection Double Trap Teams</t>
  </si>
  <si>
    <t>Geof</t>
  </si>
  <si>
    <t>Ryan</t>
  </si>
  <si>
    <t xml:space="preserve">The Unknowns </t>
  </si>
  <si>
    <t>Team Ramrods</t>
  </si>
  <si>
    <t>Ask Kickn'</t>
  </si>
  <si>
    <t>Willawalla</t>
  </si>
  <si>
    <t>Guiterez</t>
  </si>
  <si>
    <t>Lindenwood Gold</t>
  </si>
  <si>
    <t>Jay and the Babes</t>
  </si>
  <si>
    <t xml:space="preserve">Miles </t>
  </si>
  <si>
    <t>Beckman</t>
  </si>
  <si>
    <t>Brad</t>
  </si>
  <si>
    <t>Shots in the Dark</t>
  </si>
  <si>
    <t>Flip Flops and Hot Shots</t>
  </si>
  <si>
    <t>Kim</t>
  </si>
  <si>
    <t>The Powder Ranger</t>
  </si>
  <si>
    <t>Blazing Saddles</t>
  </si>
  <si>
    <t xml:space="preserve">Brian </t>
  </si>
  <si>
    <t>Swamp Donkeys</t>
  </si>
  <si>
    <t>M.</t>
  </si>
  <si>
    <t>Racheal</t>
  </si>
  <si>
    <t>The Triple Threat</t>
  </si>
  <si>
    <t xml:space="preserve">J. </t>
  </si>
  <si>
    <t>Sherlock &amp; Watson</t>
  </si>
  <si>
    <t>Sweet and Sour</t>
  </si>
  <si>
    <t>Gosset</t>
  </si>
  <si>
    <t>Matt</t>
  </si>
  <si>
    <t>#(hashtag) Domination</t>
  </si>
  <si>
    <t>GFT Nothing</t>
  </si>
  <si>
    <t>So Nice They Made Us Twice</t>
  </si>
  <si>
    <t>The Hood Barbies</t>
  </si>
  <si>
    <t xml:space="preserve">Clay </t>
  </si>
  <si>
    <t xml:space="preserve">Ryne </t>
  </si>
  <si>
    <t>Collin Wietfeldt</t>
  </si>
  <si>
    <t xml:space="preserve">Kayle </t>
  </si>
  <si>
    <t>Trouble</t>
  </si>
  <si>
    <t>The Clampets</t>
  </si>
  <si>
    <t>The Three</t>
  </si>
  <si>
    <t>2 Person</t>
  </si>
  <si>
    <t>2013 Shotgun Fall Selection Trap Teams</t>
  </si>
  <si>
    <t>2013 SHOTGUN FALL SELECTION - SKEET</t>
  </si>
  <si>
    <t>Gloria</t>
  </si>
  <si>
    <t>Luis</t>
  </si>
  <si>
    <t>Raley</t>
  </si>
  <si>
    <t>Katharina</t>
  </si>
  <si>
    <t>Copeland</t>
  </si>
  <si>
    <t>Hunter</t>
  </si>
  <si>
    <t>Laubacker</t>
  </si>
  <si>
    <t>Greg</t>
  </si>
  <si>
    <t>Zhang</t>
  </si>
  <si>
    <t>Edward</t>
  </si>
  <si>
    <t>Hancock</t>
  </si>
  <si>
    <t>Vincent</t>
  </si>
  <si>
    <t>Chiang</t>
  </si>
  <si>
    <t>Sai</t>
  </si>
  <si>
    <t>Drozd</t>
  </si>
  <si>
    <t>Brandy</t>
  </si>
  <si>
    <t>Craft</t>
  </si>
  <si>
    <t>Johnson</t>
  </si>
  <si>
    <t>Womack</t>
  </si>
  <si>
    <t>DeWitt</t>
  </si>
  <si>
    <t>Coulter</t>
  </si>
  <si>
    <t>Dunn</t>
  </si>
  <si>
    <t>Haley</t>
  </si>
  <si>
    <t>McBee</t>
  </si>
  <si>
    <t>McBride</t>
  </si>
  <si>
    <t>Claton</t>
  </si>
  <si>
    <t>McCaleb</t>
  </si>
  <si>
    <t>Hamilton</t>
  </si>
  <si>
    <t>Thompson</t>
  </si>
  <si>
    <t>Michelle</t>
  </si>
  <si>
    <t>Gruetzner</t>
  </si>
  <si>
    <t>Kevin</t>
  </si>
  <si>
    <t>Lackey</t>
  </si>
  <si>
    <t>Katie</t>
  </si>
  <si>
    <t>Keldsen</t>
  </si>
  <si>
    <t>Isaac</t>
  </si>
  <si>
    <t>Baylor</t>
  </si>
  <si>
    <t>Taylor</t>
  </si>
  <si>
    <t>Dustan</t>
  </si>
  <si>
    <t>Spragg</t>
  </si>
  <si>
    <t>Jakob</t>
  </si>
  <si>
    <t>Kendall</t>
  </si>
  <si>
    <t>Ferebee, III</t>
  </si>
  <si>
    <t>Altman</t>
  </si>
  <si>
    <t>Freddy</t>
  </si>
  <si>
    <t>Connor</t>
  </si>
  <si>
    <t>Bankard</t>
  </si>
  <si>
    <t>Fuqua</t>
  </si>
  <si>
    <t>Murphy</t>
  </si>
  <si>
    <t>Kenneth</t>
  </si>
  <si>
    <t>Jones</t>
  </si>
  <si>
    <t>Kain</t>
  </si>
  <si>
    <t>Joseph</t>
  </si>
  <si>
    <t>Frank</t>
  </si>
  <si>
    <t>Vizzi</t>
  </si>
  <si>
    <t>Dania</t>
  </si>
  <si>
    <t>Remington</t>
  </si>
  <si>
    <t>Carson</t>
  </si>
  <si>
    <t>Sydney</t>
  </si>
  <si>
    <t>Gayla</t>
  </si>
  <si>
    <t>English</t>
  </si>
  <si>
    <t>Schumann</t>
  </si>
  <si>
    <t>Dan</t>
  </si>
  <si>
    <t>Rhode</t>
  </si>
  <si>
    <t>Kimberly</t>
  </si>
  <si>
    <t>Halliday III</t>
  </si>
  <si>
    <t>Edwin</t>
  </si>
  <si>
    <t>Hayden</t>
  </si>
  <si>
    <t>Granger</t>
  </si>
  <si>
    <t>Powers</t>
  </si>
  <si>
    <t>Weston</t>
  </si>
  <si>
    <t>Ojerio</t>
  </si>
  <si>
    <t>Valiente</t>
  </si>
  <si>
    <t>Antonio</t>
  </si>
  <si>
    <t>Dunnebacke</t>
  </si>
  <si>
    <t>William</t>
  </si>
  <si>
    <t>Perry</t>
  </si>
  <si>
    <t>Smithart</t>
  </si>
  <si>
    <t>Weeks</t>
  </si>
  <si>
    <t>Mark</t>
  </si>
  <si>
    <t>Ellis</t>
  </si>
  <si>
    <t>Ethan</t>
  </si>
  <si>
    <t>Borders</t>
  </si>
  <si>
    <t>Bayer</t>
  </si>
  <si>
    <t>Thomas</t>
  </si>
  <si>
    <t>Boerboon</t>
  </si>
  <si>
    <t>Nick</t>
  </si>
  <si>
    <t>Will</t>
  </si>
  <si>
    <t>Nelson</t>
  </si>
  <si>
    <t>Eisenhardt</t>
  </si>
  <si>
    <t>Nathan</t>
  </si>
  <si>
    <t>Elliott</t>
  </si>
  <si>
    <t>Moschetti</t>
  </si>
  <si>
    <t>Nic</t>
  </si>
  <si>
    <t>Jungman</t>
  </si>
  <si>
    <t>Phillip</t>
  </si>
  <si>
    <t>Wilson</t>
  </si>
  <si>
    <t>Staffen</t>
  </si>
  <si>
    <t>Edel</t>
  </si>
  <si>
    <t>Hannah</t>
  </si>
  <si>
    <t>2013 Shotgun Fall Selection Skeet Teams</t>
  </si>
  <si>
    <t>Frank Thompson</t>
  </si>
  <si>
    <t>Will Dunnebacke</t>
  </si>
  <si>
    <t>Nic Moschetti</t>
  </si>
  <si>
    <t>Vincent Hancock</t>
  </si>
  <si>
    <t>Men</t>
  </si>
  <si>
    <t>Mixed</t>
  </si>
  <si>
    <t>I have a belly-button</t>
  </si>
  <si>
    <t>Caitlin Connor</t>
  </si>
  <si>
    <t>Granger DeWitt</t>
  </si>
  <si>
    <t>Philip Jungman</t>
  </si>
  <si>
    <t>Dustin Perry</t>
  </si>
  <si>
    <t>Tex Ags</t>
  </si>
  <si>
    <t>STACKED</t>
  </si>
  <si>
    <t>Robert Johnson</t>
  </si>
  <si>
    <t>Nick Boerboon</t>
  </si>
  <si>
    <t>Ryan Smithart</t>
  </si>
  <si>
    <t>Women</t>
  </si>
  <si>
    <t>Double K</t>
  </si>
  <si>
    <t>Kim Rhode</t>
  </si>
  <si>
    <t>Katie Lackey</t>
  </si>
  <si>
    <t>Team Twerk</t>
  </si>
  <si>
    <t>Dania Vizzi</t>
  </si>
  <si>
    <t>Edwin Halliday</t>
  </si>
  <si>
    <t>Double Trouble</t>
  </si>
  <si>
    <t>Amber English</t>
  </si>
  <si>
    <t>Team Swerve</t>
  </si>
  <si>
    <t>Coulter DeWitt</t>
  </si>
  <si>
    <t>Luis Gloria</t>
  </si>
  <si>
    <t>Double E</t>
  </si>
  <si>
    <t>Hannah Houston</t>
  </si>
  <si>
    <t>OTC 'Merica</t>
  </si>
  <si>
    <t>Frankalicious</t>
  </si>
  <si>
    <t>Frank The Tank</t>
  </si>
  <si>
    <t>Houston*</t>
  </si>
  <si>
    <t>*denotes a lost bird on shot 23 of round 3 on Rule 9.9.3.15G</t>
  </si>
  <si>
    <t>Franco**</t>
  </si>
  <si>
    <t>**denotes 3 point deduction on round 3 on Rule 9.16.5.4</t>
  </si>
  <si>
    <t>Mark Weeks</t>
  </si>
  <si>
    <t>Hayden Stewart</t>
  </si>
  <si>
    <t>Phillip Jungman</t>
  </si>
  <si>
    <t>Brandy Drozd</t>
  </si>
  <si>
    <t>Haley Dunn</t>
  </si>
  <si>
    <t>Morgan Craft</t>
  </si>
  <si>
    <t>Gayla Gregory</t>
  </si>
  <si>
    <t>DOUBLE TRAP MEN</t>
  </si>
  <si>
    <t>JUNIOR DOUBLE TRAP MEN</t>
  </si>
  <si>
    <t>SKEET MEN</t>
  </si>
  <si>
    <t>JUNIOR SKEET MEN</t>
  </si>
  <si>
    <t>SKEET WOMEN</t>
  </si>
  <si>
    <t>JUNIOR SKEET WOMEN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</si>
</sst>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>
    <font>
      <sz val="10"/>
      <name val="Arial"/>
    </font>
    <font>
      <sz val="11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12"/>
      <color indexed="8"/>
      <name val="Arial"/>
      <family val="2"/>
    </font>
    <font>
      <sz val="10"/>
      <color theme="1"/>
      <name val="CalibI"/>
    </font>
    <font>
      <sz val="10"/>
      <name val="CalibI"/>
    </font>
    <font>
      <sz val="10"/>
      <color indexed="8"/>
      <name val="CalibI"/>
    </font>
    <font>
      <sz val="10"/>
      <color rgb="FFFF0000"/>
      <name val="CalibI"/>
    </font>
    <font>
      <b/>
      <sz val="10"/>
      <color theme="1"/>
      <name val="CalibI"/>
    </font>
    <font>
      <b/>
      <sz val="12"/>
      <name val="Arial"/>
      <family val="2"/>
    </font>
    <font>
      <b/>
      <sz val="20"/>
      <color rgb="FFF23AE9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 readingOrder="1"/>
      <protection locked="0"/>
    </xf>
    <xf numFmtId="0" fontId="8" fillId="0" borderId="1" xfId="0" applyFont="1" applyFill="1" applyBorder="1" applyAlignment="1" applyProtection="1">
      <alignment horizontal="center" vertical="center" wrapText="1" readingOrder="1"/>
      <protection locked="0"/>
    </xf>
    <xf numFmtId="0" fontId="9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 readingOrder="1"/>
    </xf>
    <xf numFmtId="0" fontId="7" fillId="0" borderId="1" xfId="0" applyFont="1" applyFill="1" applyBorder="1" applyAlignment="1" applyProtection="1">
      <alignment horizontal="left" vertical="center" wrapText="1" readingOrder="1"/>
      <protection locked="0"/>
    </xf>
    <xf numFmtId="0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left" vertical="center"/>
    </xf>
    <xf numFmtId="0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0" borderId="5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/>
    <xf numFmtId="0" fontId="5" fillId="0" borderId="12" xfId="0" applyFont="1" applyBorder="1" applyAlignment="1">
      <alignment horizontal="left"/>
    </xf>
    <xf numFmtId="0" fontId="5" fillId="0" borderId="13" xfId="0" applyFont="1" applyBorder="1"/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0" xfId="0" applyFont="1" applyBorder="1"/>
    <xf numFmtId="0" fontId="5" fillId="0" borderId="10" xfId="0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5" fillId="0" borderId="15" xfId="0" applyFont="1" applyBorder="1"/>
    <xf numFmtId="0" fontId="5" fillId="0" borderId="16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Fill="1" applyBorder="1"/>
    <xf numFmtId="0" fontId="1" fillId="0" borderId="1" xfId="0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Border="1"/>
    <xf numFmtId="0" fontId="0" fillId="0" borderId="5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8" fillId="0" borderId="5" xfId="0" applyFont="1" applyFill="1" applyBorder="1" applyAlignment="1" applyProtection="1">
      <alignment horizontal="center" vertical="center" wrapText="1" readingOrder="1"/>
      <protection locked="0"/>
    </xf>
    <xf numFmtId="0" fontId="8" fillId="0" borderId="5" xfId="0" applyFont="1" applyFill="1" applyBorder="1" applyAlignment="1" applyProtection="1">
      <alignment horizontal="left" vertical="center" wrapText="1" readingOrder="1"/>
      <protection locked="0"/>
    </xf>
    <xf numFmtId="0" fontId="8" fillId="0" borderId="1" xfId="0" applyFont="1" applyFill="1" applyBorder="1" applyAlignment="1" applyProtection="1">
      <alignment horizontal="left" vertical="center" readingOrder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center" vertical="center" wrapText="1" readingOrder="1"/>
    </xf>
    <xf numFmtId="0" fontId="7" fillId="0" borderId="17" xfId="0" applyNumberFormat="1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3" borderId="5" xfId="0" applyFont="1" applyFill="1" applyBorder="1" applyAlignment="1" applyProtection="1">
      <alignment horizontal="center" vertical="center" wrapText="1" readingOrder="1"/>
      <protection locked="0"/>
    </xf>
    <xf numFmtId="0" fontId="8" fillId="3" borderId="1" xfId="0" applyFont="1" applyFill="1" applyBorder="1" applyAlignment="1" applyProtection="1">
      <alignment horizontal="center" vertical="center" wrapText="1" readingOrder="1"/>
      <protection locked="0"/>
    </xf>
    <xf numFmtId="0" fontId="8" fillId="0" borderId="17" xfId="0" applyFont="1" applyFill="1" applyBorder="1" applyAlignment="1" applyProtection="1">
      <alignment horizontal="left" vertical="center" wrapText="1" readingOrder="1"/>
      <protection locked="0"/>
    </xf>
    <xf numFmtId="0" fontId="8" fillId="0" borderId="17" xfId="0" applyFont="1" applyFill="1" applyBorder="1" applyAlignment="1" applyProtection="1">
      <alignment horizontal="center" vertical="center" wrapText="1" readingOrder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17" xfId="0" applyNumberFormat="1" applyFont="1" applyBorder="1" applyAlignment="1" applyProtection="1">
      <alignment horizontal="center" vertical="center"/>
      <protection locked="0"/>
    </xf>
    <xf numFmtId="0" fontId="0" fillId="0" borderId="17" xfId="0" applyFont="1" applyFill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17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22" xfId="0" applyFont="1" applyFill="1" applyBorder="1" applyAlignment="1">
      <alignment horizontal="left" vertical="center"/>
    </xf>
    <xf numFmtId="0" fontId="11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11" fillId="0" borderId="23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13" fillId="0" borderId="1" xfId="0" applyFont="1" applyFill="1" applyBorder="1"/>
    <xf numFmtId="0" fontId="13" fillId="0" borderId="17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1" fillId="0" borderId="0" xfId="0" applyFont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5" xfId="0" applyFont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1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/>
    <xf numFmtId="0" fontId="14" fillId="0" borderId="0" xfId="0" applyFont="1"/>
    <xf numFmtId="0" fontId="0" fillId="0" borderId="0" xfId="0" applyFill="1"/>
    <xf numFmtId="0" fontId="14" fillId="0" borderId="0" xfId="0" applyFont="1" applyFill="1"/>
    <xf numFmtId="0" fontId="0" fillId="0" borderId="24" xfId="0" applyBorder="1"/>
    <xf numFmtId="0" fontId="0" fillId="0" borderId="0" xfId="0" applyAlignment="1"/>
    <xf numFmtId="0" fontId="0" fillId="4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3" borderId="1" xfId="0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19" xfId="0" applyFont="1" applyFill="1" applyBorder="1" applyAlignment="1">
      <alignment horizontal="center" vertical="center" wrapText="1" readingOrder="1"/>
    </xf>
    <xf numFmtId="0" fontId="0" fillId="0" borderId="25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6" fillId="0" borderId="0" xfId="0" applyFont="1" applyFill="1"/>
  </cellXfs>
  <cellStyles count="1">
    <cellStyle name="Normal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209"/>
  <sheetViews>
    <sheetView tabSelected="1" zoomScale="80" zoomScaleNormal="80" zoomScaleSheetLayoutView="80" workbookViewId="0">
      <selection activeCell="A3" sqref="A3"/>
    </sheetView>
  </sheetViews>
  <sheetFormatPr defaultRowHeight="15"/>
  <cols>
    <col min="1" max="1" width="9.85546875" style="4" customWidth="1"/>
    <col min="2" max="2" width="15.7109375" style="2" customWidth="1"/>
    <col min="3" max="3" width="12.85546875" style="2" customWidth="1"/>
    <col min="4" max="4" width="11.7109375" style="1" customWidth="1"/>
    <col min="5" max="5" width="6.7109375" style="6" customWidth="1"/>
    <col min="6" max="7" width="7.140625" style="6" customWidth="1"/>
    <col min="8" max="8" width="7.85546875" style="10" customWidth="1"/>
    <col min="9" max="9" width="9.85546875" style="10" customWidth="1"/>
    <col min="10" max="10" width="7.5703125" style="10" customWidth="1"/>
    <col min="11" max="11" width="7.42578125" style="10" customWidth="1"/>
    <col min="12" max="13" width="7.85546875" style="10" customWidth="1"/>
    <col min="14" max="14" width="11.28515625" style="10" customWidth="1"/>
    <col min="15" max="16" width="8.85546875" style="10" customWidth="1"/>
    <col min="17" max="17" width="11" style="10" customWidth="1"/>
    <col min="18" max="18" width="9.140625" style="10" customWidth="1"/>
    <col min="19" max="20" width="12.140625" style="62" hidden="1" customWidth="1"/>
    <col min="21" max="21" width="9.140625" style="61" hidden="1" customWidth="1"/>
    <col min="22" max="22" width="9.140625" style="62" hidden="1" customWidth="1"/>
    <col min="23" max="23" width="12" style="62" bestFit="1" customWidth="1"/>
    <col min="24" max="16384" width="9.140625" style="4"/>
  </cols>
  <sheetData>
    <row r="1" spans="1:28" ht="27" thickBot="1">
      <c r="A1" s="149" t="s">
        <v>258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1"/>
      <c r="S1" s="42"/>
      <c r="T1" s="42"/>
      <c r="U1" s="42"/>
      <c r="V1" s="42"/>
      <c r="W1" s="113"/>
    </row>
    <row r="2" spans="1:28" s="9" customFormat="1" ht="27" thickBot="1">
      <c r="A2" s="152" t="s">
        <v>270</v>
      </c>
      <c r="B2" s="153"/>
      <c r="C2" s="153"/>
      <c r="D2" s="153"/>
      <c r="E2" s="153"/>
      <c r="F2" s="153"/>
      <c r="G2" s="153"/>
      <c r="H2" s="154"/>
      <c r="I2" s="155" t="s">
        <v>271</v>
      </c>
      <c r="J2" s="156"/>
      <c r="K2" s="156"/>
      <c r="L2" s="156"/>
      <c r="M2" s="156"/>
      <c r="N2" s="156"/>
      <c r="O2" s="156"/>
      <c r="P2" s="156"/>
      <c r="Q2" s="156"/>
      <c r="R2" s="157"/>
      <c r="S2" s="43"/>
      <c r="T2" s="43"/>
      <c r="U2" s="43"/>
      <c r="V2" s="44"/>
      <c r="W2" s="44"/>
    </row>
    <row r="3" spans="1:28" s="8" customFormat="1" ht="15.75">
      <c r="B3" s="7"/>
      <c r="C3" s="7"/>
      <c r="E3" s="7"/>
      <c r="F3" s="37"/>
      <c r="G3" s="37"/>
      <c r="H3" s="107"/>
      <c r="I3" s="108"/>
      <c r="K3" s="37"/>
      <c r="L3" s="37"/>
      <c r="M3" s="37"/>
      <c r="O3" s="37"/>
      <c r="P3" s="37"/>
      <c r="S3" s="45"/>
      <c r="T3" s="45"/>
      <c r="U3" s="46"/>
      <c r="V3" s="46"/>
      <c r="W3" s="47"/>
    </row>
    <row r="4" spans="1:28" s="8" customFormat="1" ht="15.75">
      <c r="A4" s="71" t="s">
        <v>272</v>
      </c>
      <c r="B4" s="71"/>
      <c r="C4" s="71"/>
      <c r="D4" s="71" t="s">
        <v>276</v>
      </c>
      <c r="E4" s="71"/>
      <c r="F4" s="72"/>
      <c r="G4" s="72"/>
      <c r="H4" s="72"/>
      <c r="I4" s="109" t="s">
        <v>272</v>
      </c>
      <c r="J4" s="98"/>
      <c r="K4" s="72"/>
      <c r="L4" s="72"/>
      <c r="M4" s="71" t="s">
        <v>279</v>
      </c>
      <c r="N4" s="98"/>
      <c r="O4" s="72"/>
      <c r="P4" s="72"/>
      <c r="Q4" s="98"/>
      <c r="S4" s="45"/>
      <c r="T4" s="45"/>
      <c r="U4" s="46"/>
      <c r="V4" s="46"/>
      <c r="W4" s="47"/>
    </row>
    <row r="5" spans="1:28" s="8" customFormat="1" ht="15.75">
      <c r="A5" s="71" t="s">
        <v>273</v>
      </c>
      <c r="B5" s="71"/>
      <c r="C5" s="71"/>
      <c r="D5" s="71" t="s">
        <v>277</v>
      </c>
      <c r="E5" s="71"/>
      <c r="F5" s="72"/>
      <c r="G5" s="72"/>
      <c r="H5" s="72"/>
      <c r="I5" s="109" t="s">
        <v>273</v>
      </c>
      <c r="J5" s="98"/>
      <c r="K5" s="72"/>
      <c r="L5" s="72"/>
      <c r="M5" s="71" t="s">
        <v>280</v>
      </c>
      <c r="N5" s="98"/>
      <c r="O5" s="72"/>
      <c r="P5" s="41" t="s">
        <v>286</v>
      </c>
      <c r="Q5" s="98"/>
      <c r="S5" s="45"/>
      <c r="T5" s="45"/>
      <c r="U5" s="46"/>
      <c r="V5" s="46"/>
      <c r="W5" s="47"/>
    </row>
    <row r="6" spans="1:28" s="8" customFormat="1" ht="15.75">
      <c r="A6" s="71" t="s">
        <v>274</v>
      </c>
      <c r="B6" s="71"/>
      <c r="C6" s="71"/>
      <c r="D6" s="71" t="s">
        <v>278</v>
      </c>
      <c r="E6" s="71"/>
      <c r="F6" s="72"/>
      <c r="G6" s="72"/>
      <c r="H6" s="72"/>
      <c r="I6" s="109" t="s">
        <v>274</v>
      </c>
      <c r="J6" s="98"/>
      <c r="K6" s="72"/>
      <c r="L6" s="72"/>
      <c r="M6" s="71" t="s">
        <v>281</v>
      </c>
      <c r="N6" s="98"/>
      <c r="O6" s="72"/>
      <c r="P6" s="72"/>
      <c r="Q6" s="98"/>
      <c r="S6" s="45"/>
      <c r="T6" s="45"/>
      <c r="U6" s="46"/>
      <c r="V6" s="46"/>
      <c r="W6" s="47"/>
    </row>
    <row r="7" spans="1:28" s="8" customFormat="1" ht="15.75">
      <c r="A7" s="71"/>
      <c r="B7" s="71"/>
      <c r="C7" s="71"/>
      <c r="D7" s="71"/>
      <c r="E7" s="71"/>
      <c r="F7" s="72"/>
      <c r="G7" s="72"/>
      <c r="H7" s="72"/>
      <c r="I7" s="108"/>
      <c r="J7" s="98"/>
      <c r="K7" s="72"/>
      <c r="L7" s="72"/>
      <c r="M7" s="72"/>
      <c r="N7" s="98"/>
      <c r="O7" s="72"/>
      <c r="P7" s="72"/>
      <c r="Q7" s="98"/>
      <c r="S7" s="45"/>
      <c r="T7" s="45"/>
      <c r="U7" s="46"/>
      <c r="V7" s="46"/>
      <c r="W7" s="47"/>
    </row>
    <row r="8" spans="1:28" s="8" customFormat="1" ht="15.75">
      <c r="A8" s="114" t="s">
        <v>275</v>
      </c>
      <c r="B8" s="114"/>
      <c r="C8" s="114"/>
      <c r="D8" s="114" t="s">
        <v>290</v>
      </c>
      <c r="E8" s="114"/>
      <c r="F8" s="115"/>
      <c r="G8" s="115"/>
      <c r="H8" s="115"/>
      <c r="I8" s="116" t="s">
        <v>275</v>
      </c>
      <c r="J8" s="117"/>
      <c r="K8" s="115"/>
      <c r="L8" s="117"/>
      <c r="M8" s="118" t="s">
        <v>293</v>
      </c>
      <c r="N8" s="117"/>
      <c r="O8" s="115"/>
      <c r="P8" s="115"/>
      <c r="Q8" s="117"/>
      <c r="R8" s="117"/>
      <c r="S8" s="45"/>
      <c r="T8" s="45"/>
      <c r="U8" s="46"/>
      <c r="V8" s="46"/>
      <c r="W8" s="47"/>
    </row>
    <row r="9" spans="1:28" s="8" customFormat="1" ht="15.75">
      <c r="A9" s="71" t="s">
        <v>273</v>
      </c>
      <c r="B9" s="71"/>
      <c r="C9" s="71"/>
      <c r="D9" s="71" t="s">
        <v>289</v>
      </c>
      <c r="E9" s="71"/>
      <c r="F9" s="72"/>
      <c r="G9" s="72"/>
      <c r="H9" s="72"/>
      <c r="I9" s="110" t="s">
        <v>273</v>
      </c>
      <c r="J9" s="98"/>
      <c r="K9" s="72"/>
      <c r="L9" s="98"/>
      <c r="M9" s="41" t="s">
        <v>292</v>
      </c>
      <c r="N9" s="98"/>
      <c r="O9" s="72"/>
      <c r="P9" s="41" t="s">
        <v>287</v>
      </c>
      <c r="Q9" s="98"/>
      <c r="S9" s="45"/>
      <c r="T9" s="45"/>
      <c r="U9" s="46"/>
      <c r="V9" s="46"/>
      <c r="W9" s="47"/>
    </row>
    <row r="10" spans="1:28" s="8" customFormat="1" ht="15.75">
      <c r="A10" s="71" t="s">
        <v>274</v>
      </c>
      <c r="B10" s="71"/>
      <c r="C10" s="71"/>
      <c r="D10" s="71" t="s">
        <v>288</v>
      </c>
      <c r="E10" s="71"/>
      <c r="F10" s="72"/>
      <c r="G10" s="72"/>
      <c r="H10" s="72"/>
      <c r="I10" s="110" t="s">
        <v>274</v>
      </c>
      <c r="J10" s="98"/>
      <c r="K10" s="72"/>
      <c r="L10" s="98"/>
      <c r="M10" s="41" t="s">
        <v>291</v>
      </c>
      <c r="N10" s="98"/>
      <c r="O10" s="72"/>
      <c r="P10" s="72"/>
      <c r="Q10" s="98"/>
      <c r="S10" s="45"/>
      <c r="T10" s="45"/>
      <c r="U10" s="46"/>
      <c r="V10" s="46"/>
      <c r="W10" s="47"/>
    </row>
    <row r="11" spans="1:28" s="8" customFormat="1" ht="15.75">
      <c r="A11" s="71"/>
      <c r="B11" s="71"/>
      <c r="C11" s="71"/>
      <c r="D11" s="71"/>
      <c r="E11" s="71"/>
      <c r="F11" s="72"/>
      <c r="G11" s="72"/>
      <c r="H11" s="72"/>
      <c r="I11" s="110"/>
      <c r="J11" s="98"/>
      <c r="K11" s="72"/>
      <c r="L11" s="98"/>
      <c r="M11" s="41"/>
      <c r="N11" s="98"/>
      <c r="O11" s="98"/>
      <c r="P11" s="72"/>
      <c r="Q11" s="72"/>
      <c r="S11" s="45"/>
      <c r="T11" s="45"/>
      <c r="U11" s="46"/>
      <c r="V11" s="46"/>
      <c r="W11" s="48" t="s">
        <v>46</v>
      </c>
      <c r="X11" s="49"/>
      <c r="Y11" s="49"/>
      <c r="Z11" s="50"/>
    </row>
    <row r="12" spans="1:28" s="8" customFormat="1" ht="15.75">
      <c r="A12" s="73" t="s">
        <v>282</v>
      </c>
      <c r="B12" s="71"/>
      <c r="C12" s="71"/>
      <c r="D12" s="71" t="s">
        <v>284</v>
      </c>
      <c r="E12" s="71"/>
      <c r="F12" s="72"/>
      <c r="G12" s="72">
        <v>220</v>
      </c>
      <c r="H12" s="72"/>
      <c r="I12" s="111"/>
      <c r="J12" s="98"/>
      <c r="K12" s="72"/>
      <c r="L12" s="98"/>
      <c r="M12" s="41"/>
      <c r="N12" s="98"/>
      <c r="O12" s="98"/>
      <c r="P12" s="72"/>
      <c r="Q12" s="72"/>
      <c r="S12" s="45"/>
      <c r="T12" s="45"/>
      <c r="U12" s="45"/>
      <c r="V12" s="45"/>
      <c r="W12" s="51" t="s">
        <v>47</v>
      </c>
      <c r="X12" s="52"/>
      <c r="Y12" s="52"/>
      <c r="Z12" s="53"/>
    </row>
    <row r="13" spans="1:28" s="8" customFormat="1" ht="15.75">
      <c r="A13" s="71" t="s">
        <v>283</v>
      </c>
      <c r="B13" s="71"/>
      <c r="C13" s="71"/>
      <c r="D13" s="71" t="s">
        <v>285</v>
      </c>
      <c r="E13" s="71"/>
      <c r="F13" s="72"/>
      <c r="G13" s="72">
        <v>224</v>
      </c>
      <c r="H13" s="72"/>
      <c r="I13" s="110"/>
      <c r="J13" s="98"/>
      <c r="K13" s="72"/>
      <c r="L13" s="98"/>
      <c r="M13" s="41"/>
      <c r="N13" s="98"/>
      <c r="O13" s="98"/>
      <c r="P13" s="72"/>
      <c r="Q13" s="72"/>
      <c r="S13" s="45"/>
      <c r="T13" s="45"/>
      <c r="U13" s="45"/>
      <c r="V13" s="45"/>
      <c r="W13" s="54" t="s">
        <v>48</v>
      </c>
      <c r="X13" s="55"/>
      <c r="Y13" s="55"/>
      <c r="Z13" s="56"/>
    </row>
    <row r="14" spans="1:28" s="8" customFormat="1" ht="15.75">
      <c r="B14" s="7"/>
      <c r="C14" s="7"/>
      <c r="E14" s="37"/>
      <c r="F14" s="37"/>
      <c r="G14" s="37"/>
      <c r="H14" s="37"/>
      <c r="I14" s="112"/>
      <c r="J14" s="37"/>
      <c r="K14" s="37"/>
      <c r="L14" s="37"/>
      <c r="M14" s="37"/>
      <c r="N14" s="37"/>
      <c r="O14" s="37"/>
      <c r="P14" s="37"/>
      <c r="Q14" s="37"/>
      <c r="R14" s="37"/>
    </row>
    <row r="15" spans="1:28" ht="12.75">
      <c r="A15" s="5"/>
      <c r="B15" s="80" t="s">
        <v>59</v>
      </c>
      <c r="C15" s="11"/>
      <c r="D15" s="5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57"/>
      <c r="T15" s="57"/>
      <c r="U15" s="57"/>
      <c r="V15" s="57"/>
      <c r="W15" s="57"/>
      <c r="X15" s="57"/>
      <c r="Y15" s="57"/>
      <c r="Z15" s="57"/>
      <c r="AA15" s="57"/>
      <c r="AB15" s="57"/>
    </row>
    <row r="16" spans="1:28">
      <c r="A16" s="12" t="s">
        <v>19</v>
      </c>
      <c r="B16" s="13" t="s">
        <v>18</v>
      </c>
      <c r="C16" s="13" t="s">
        <v>17</v>
      </c>
      <c r="D16" s="14" t="s">
        <v>16</v>
      </c>
      <c r="E16" s="15" t="s">
        <v>15</v>
      </c>
      <c r="F16" s="16" t="s">
        <v>14</v>
      </c>
      <c r="G16" s="16" t="s">
        <v>13</v>
      </c>
      <c r="H16" s="16" t="s">
        <v>11</v>
      </c>
      <c r="I16" s="16" t="s">
        <v>12</v>
      </c>
      <c r="J16" s="16" t="s">
        <v>10</v>
      </c>
      <c r="K16" s="16" t="s">
        <v>8</v>
      </c>
      <c r="L16" s="16" t="s">
        <v>7</v>
      </c>
      <c r="M16" s="16" t="s">
        <v>45</v>
      </c>
      <c r="N16" s="16" t="s">
        <v>9</v>
      </c>
      <c r="O16" s="16" t="s">
        <v>5</v>
      </c>
      <c r="P16" s="16" t="s">
        <v>58</v>
      </c>
      <c r="Q16" s="16" t="s">
        <v>6</v>
      </c>
      <c r="R16" s="16" t="s">
        <v>4</v>
      </c>
      <c r="S16" s="58" t="s">
        <v>49</v>
      </c>
      <c r="T16" s="58" t="s">
        <v>4</v>
      </c>
      <c r="U16" s="58" t="s">
        <v>50</v>
      </c>
      <c r="V16" s="58" t="s">
        <v>51</v>
      </c>
      <c r="W16" s="58" t="s">
        <v>49</v>
      </c>
      <c r="X16" s="58" t="s">
        <v>52</v>
      </c>
      <c r="Y16" s="58" t="s">
        <v>52</v>
      </c>
      <c r="Z16" s="58" t="s">
        <v>50</v>
      </c>
      <c r="AA16" s="58" t="s">
        <v>51</v>
      </c>
      <c r="AB16" s="58" t="s">
        <v>52</v>
      </c>
    </row>
    <row r="17" spans="1:28">
      <c r="A17" s="20">
        <v>248</v>
      </c>
      <c r="B17" s="21" t="s">
        <v>181</v>
      </c>
      <c r="C17" s="21" t="s">
        <v>25</v>
      </c>
      <c r="D17" s="81" t="s">
        <v>0</v>
      </c>
      <c r="E17" s="27">
        <v>23</v>
      </c>
      <c r="F17" s="16">
        <v>23</v>
      </c>
      <c r="G17" s="16">
        <v>23</v>
      </c>
      <c r="H17" s="16">
        <v>23</v>
      </c>
      <c r="I17" s="19">
        <f t="shared" ref="I17:I48" si="0">SUM(E17:H17)</f>
        <v>92</v>
      </c>
      <c r="J17" s="16">
        <v>24</v>
      </c>
      <c r="K17" s="16">
        <v>23</v>
      </c>
      <c r="L17" s="16">
        <v>24</v>
      </c>
      <c r="M17" s="16">
        <v>22</v>
      </c>
      <c r="N17" s="19">
        <f t="shared" ref="N17:N48" si="1">SUM(J17:M17)</f>
        <v>93</v>
      </c>
      <c r="O17" s="16">
        <v>23</v>
      </c>
      <c r="P17" s="16">
        <v>22</v>
      </c>
      <c r="Q17" s="19">
        <f t="shared" ref="Q17:Q48" si="2">SUM(O17:P17)</f>
        <v>45</v>
      </c>
      <c r="R17" s="16">
        <f t="shared" ref="R17:R48" si="3">N17+I17+Q17</f>
        <v>230</v>
      </c>
      <c r="S17" s="58">
        <v>11</v>
      </c>
      <c r="T17" s="58">
        <f>S17+R17</f>
        <v>241</v>
      </c>
      <c r="U17" s="58">
        <v>14</v>
      </c>
      <c r="V17" s="58"/>
      <c r="W17" s="58">
        <v>13</v>
      </c>
      <c r="X17" s="58"/>
      <c r="Y17" s="58">
        <v>3</v>
      </c>
      <c r="AA17" s="61">
        <v>13</v>
      </c>
      <c r="AB17" s="58">
        <v>4</v>
      </c>
    </row>
    <row r="18" spans="1:28">
      <c r="A18" s="17">
        <v>122</v>
      </c>
      <c r="B18" s="82" t="s">
        <v>178</v>
      </c>
      <c r="C18" s="82" t="s">
        <v>89</v>
      </c>
      <c r="D18" s="40" t="s">
        <v>20</v>
      </c>
      <c r="E18" s="27">
        <v>24</v>
      </c>
      <c r="F18" s="16">
        <v>22</v>
      </c>
      <c r="G18" s="16">
        <v>23</v>
      </c>
      <c r="H18" s="16">
        <v>24</v>
      </c>
      <c r="I18" s="19">
        <f t="shared" si="0"/>
        <v>93</v>
      </c>
      <c r="J18" s="18">
        <v>25</v>
      </c>
      <c r="K18" s="16">
        <v>21</v>
      </c>
      <c r="L18" s="18">
        <v>25</v>
      </c>
      <c r="M18" s="16">
        <v>24</v>
      </c>
      <c r="N18" s="19">
        <f t="shared" si="1"/>
        <v>95</v>
      </c>
      <c r="O18" s="16">
        <v>22</v>
      </c>
      <c r="P18" s="16">
        <v>24</v>
      </c>
      <c r="Q18" s="19">
        <f t="shared" si="2"/>
        <v>46</v>
      </c>
      <c r="R18" s="16">
        <f t="shared" si="3"/>
        <v>234</v>
      </c>
      <c r="S18" s="58">
        <v>15</v>
      </c>
      <c r="T18" s="58">
        <f>S18+R18</f>
        <v>249</v>
      </c>
      <c r="U18" s="58"/>
      <c r="V18" s="58">
        <v>13</v>
      </c>
      <c r="W18" s="58">
        <v>14</v>
      </c>
      <c r="X18" s="58"/>
      <c r="Y18" s="58"/>
      <c r="AA18" s="58">
        <v>13</v>
      </c>
      <c r="AB18" s="58">
        <v>3</v>
      </c>
    </row>
    <row r="19" spans="1:28">
      <c r="A19" s="20">
        <v>167</v>
      </c>
      <c r="B19" s="24" t="s">
        <v>137</v>
      </c>
      <c r="C19" s="24" t="s">
        <v>138</v>
      </c>
      <c r="D19" s="40" t="s">
        <v>20</v>
      </c>
      <c r="E19" s="23">
        <v>25</v>
      </c>
      <c r="F19" s="18">
        <v>25</v>
      </c>
      <c r="G19" s="16">
        <v>23</v>
      </c>
      <c r="H19" s="18">
        <v>25</v>
      </c>
      <c r="I19" s="19">
        <f t="shared" si="0"/>
        <v>98</v>
      </c>
      <c r="J19" s="18">
        <v>25</v>
      </c>
      <c r="K19" s="16">
        <v>23</v>
      </c>
      <c r="L19" s="18">
        <v>25</v>
      </c>
      <c r="M19" s="18">
        <v>25</v>
      </c>
      <c r="N19" s="19">
        <f t="shared" si="1"/>
        <v>98</v>
      </c>
      <c r="O19" s="16">
        <v>23</v>
      </c>
      <c r="P19" s="16">
        <v>23</v>
      </c>
      <c r="Q19" s="19">
        <f t="shared" si="2"/>
        <v>46</v>
      </c>
      <c r="R19" s="16">
        <f t="shared" si="3"/>
        <v>242</v>
      </c>
      <c r="S19" s="58">
        <v>15</v>
      </c>
      <c r="T19" s="58">
        <f>S19+R19</f>
        <v>257</v>
      </c>
      <c r="U19" s="58"/>
      <c r="V19" s="58">
        <v>14</v>
      </c>
      <c r="W19" s="58">
        <v>12</v>
      </c>
      <c r="X19" s="58">
        <v>2</v>
      </c>
      <c r="Z19" s="58">
        <v>13</v>
      </c>
      <c r="AA19" s="58"/>
    </row>
    <row r="20" spans="1:28">
      <c r="A20" s="20">
        <v>286</v>
      </c>
      <c r="B20" s="21" t="s">
        <v>184</v>
      </c>
      <c r="C20" s="21" t="s">
        <v>185</v>
      </c>
      <c r="D20" s="25" t="s">
        <v>20</v>
      </c>
      <c r="E20" s="27">
        <v>24</v>
      </c>
      <c r="F20" s="16">
        <v>22</v>
      </c>
      <c r="G20" s="18">
        <v>25</v>
      </c>
      <c r="H20" s="16">
        <v>23</v>
      </c>
      <c r="I20" s="19">
        <f t="shared" si="0"/>
        <v>94</v>
      </c>
      <c r="J20" s="16">
        <v>24</v>
      </c>
      <c r="K20" s="16">
        <v>24</v>
      </c>
      <c r="L20" s="16">
        <v>24</v>
      </c>
      <c r="M20" s="16">
        <v>22</v>
      </c>
      <c r="N20" s="19">
        <f t="shared" si="1"/>
        <v>94</v>
      </c>
      <c r="O20" s="16">
        <v>22</v>
      </c>
      <c r="P20" s="16">
        <v>22</v>
      </c>
      <c r="Q20" s="19">
        <f t="shared" si="2"/>
        <v>44</v>
      </c>
      <c r="R20" s="16">
        <f t="shared" si="3"/>
        <v>232</v>
      </c>
      <c r="S20" s="58">
        <v>13</v>
      </c>
      <c r="T20" s="58">
        <f>S20+R20</f>
        <v>245</v>
      </c>
      <c r="U20" s="58">
        <v>15</v>
      </c>
      <c r="V20" s="58"/>
      <c r="W20" s="58">
        <v>13</v>
      </c>
      <c r="X20" s="58"/>
      <c r="Y20" s="4">
        <v>2</v>
      </c>
      <c r="Z20" s="58">
        <v>12</v>
      </c>
      <c r="AA20" s="66"/>
    </row>
    <row r="21" spans="1:28">
      <c r="A21" s="20">
        <v>204</v>
      </c>
      <c r="B21" s="24" t="s">
        <v>106</v>
      </c>
      <c r="C21" s="24" t="s">
        <v>35</v>
      </c>
      <c r="D21" s="25" t="s">
        <v>20</v>
      </c>
      <c r="E21" s="27">
        <v>21</v>
      </c>
      <c r="F21" s="16">
        <v>23</v>
      </c>
      <c r="G21" s="16">
        <v>23</v>
      </c>
      <c r="H21" s="20">
        <v>21</v>
      </c>
      <c r="I21" s="19">
        <f t="shared" si="0"/>
        <v>88</v>
      </c>
      <c r="J21" s="16">
        <v>23</v>
      </c>
      <c r="K21" s="16">
        <v>24</v>
      </c>
      <c r="L21" s="16">
        <v>23</v>
      </c>
      <c r="M21" s="16">
        <v>22</v>
      </c>
      <c r="N21" s="19">
        <f t="shared" si="1"/>
        <v>92</v>
      </c>
      <c r="O21" s="16">
        <v>23</v>
      </c>
      <c r="P21" s="18">
        <v>25</v>
      </c>
      <c r="Q21" s="19">
        <f t="shared" si="2"/>
        <v>48</v>
      </c>
      <c r="R21" s="16">
        <f t="shared" si="3"/>
        <v>228</v>
      </c>
      <c r="S21" s="64">
        <v>14</v>
      </c>
      <c r="T21" s="58">
        <f>S21+R21</f>
        <v>242</v>
      </c>
      <c r="V21" s="61"/>
      <c r="W21" s="58">
        <v>12</v>
      </c>
      <c r="X21" s="58">
        <v>1</v>
      </c>
      <c r="Y21" s="58"/>
      <c r="Z21" s="58"/>
      <c r="AA21" s="66"/>
    </row>
    <row r="22" spans="1:28" ht="15.75" thickBot="1">
      <c r="A22" s="86">
        <v>185</v>
      </c>
      <c r="B22" s="87" t="s">
        <v>94</v>
      </c>
      <c r="C22" s="87" t="s">
        <v>141</v>
      </c>
      <c r="D22" s="88" t="s">
        <v>20</v>
      </c>
      <c r="E22" s="101">
        <v>25</v>
      </c>
      <c r="F22" s="90">
        <v>23</v>
      </c>
      <c r="G22" s="90">
        <v>24</v>
      </c>
      <c r="H22" s="92">
        <v>25</v>
      </c>
      <c r="I22" s="91">
        <f t="shared" si="0"/>
        <v>97</v>
      </c>
      <c r="J22" s="90">
        <v>22</v>
      </c>
      <c r="K22" s="90">
        <v>23</v>
      </c>
      <c r="L22" s="92">
        <v>25</v>
      </c>
      <c r="M22" s="92">
        <v>25</v>
      </c>
      <c r="N22" s="91">
        <f t="shared" si="1"/>
        <v>95</v>
      </c>
      <c r="O22" s="90">
        <v>23</v>
      </c>
      <c r="P22" s="90">
        <v>23</v>
      </c>
      <c r="Q22" s="91">
        <f t="shared" si="2"/>
        <v>46</v>
      </c>
      <c r="R22" s="90">
        <f t="shared" si="3"/>
        <v>238</v>
      </c>
      <c r="S22" s="102"/>
      <c r="T22" s="102"/>
      <c r="U22" s="102"/>
      <c r="V22" s="102"/>
      <c r="W22" s="59">
        <v>11</v>
      </c>
      <c r="X22" s="58"/>
      <c r="Y22" s="58"/>
      <c r="Z22" s="58"/>
      <c r="AA22" s="58"/>
    </row>
    <row r="23" spans="1:28" ht="15.75" thickBot="1">
      <c r="A23" s="17">
        <v>290</v>
      </c>
      <c r="B23" s="82" t="s">
        <v>186</v>
      </c>
      <c r="C23" s="82" t="s">
        <v>187</v>
      </c>
      <c r="D23" s="40" t="s">
        <v>20</v>
      </c>
      <c r="E23" s="35">
        <v>24</v>
      </c>
      <c r="F23" s="28">
        <v>22</v>
      </c>
      <c r="G23" s="28">
        <v>22</v>
      </c>
      <c r="H23" s="28">
        <v>21</v>
      </c>
      <c r="I23" s="85">
        <f t="shared" si="0"/>
        <v>89</v>
      </c>
      <c r="J23" s="17">
        <v>24</v>
      </c>
      <c r="K23" s="28">
        <v>22</v>
      </c>
      <c r="L23" s="28">
        <v>20</v>
      </c>
      <c r="M23" s="28">
        <v>23</v>
      </c>
      <c r="N23" s="85">
        <f t="shared" si="1"/>
        <v>89</v>
      </c>
      <c r="O23" s="28">
        <v>23</v>
      </c>
      <c r="P23" s="28">
        <v>24</v>
      </c>
      <c r="Q23" s="85">
        <f t="shared" si="2"/>
        <v>47</v>
      </c>
      <c r="R23" s="28">
        <f t="shared" si="3"/>
        <v>225</v>
      </c>
      <c r="S23" s="100">
        <v>13</v>
      </c>
      <c r="T23" s="100">
        <f>S23+R23</f>
        <v>238</v>
      </c>
      <c r="U23" s="75"/>
      <c r="V23" s="75"/>
      <c r="W23" s="75"/>
    </row>
    <row r="24" spans="1:28">
      <c r="A24" s="20">
        <v>220</v>
      </c>
      <c r="B24" s="21" t="s">
        <v>113</v>
      </c>
      <c r="C24" s="21" t="s">
        <v>114</v>
      </c>
      <c r="D24" s="22" t="s">
        <v>0</v>
      </c>
      <c r="E24" s="27">
        <v>20</v>
      </c>
      <c r="F24" s="16">
        <v>24</v>
      </c>
      <c r="G24" s="16">
        <v>23</v>
      </c>
      <c r="H24" s="16">
        <v>19</v>
      </c>
      <c r="I24" s="19">
        <f t="shared" si="0"/>
        <v>86</v>
      </c>
      <c r="J24" s="16">
        <v>24</v>
      </c>
      <c r="K24" s="16">
        <v>25</v>
      </c>
      <c r="L24" s="16">
        <v>22</v>
      </c>
      <c r="M24" s="16">
        <v>24</v>
      </c>
      <c r="N24" s="19">
        <f t="shared" si="1"/>
        <v>95</v>
      </c>
      <c r="O24" s="16">
        <v>23</v>
      </c>
      <c r="P24" s="16">
        <v>21</v>
      </c>
      <c r="Q24" s="19">
        <f t="shared" si="2"/>
        <v>44</v>
      </c>
      <c r="R24" s="16">
        <f t="shared" si="3"/>
        <v>225</v>
      </c>
      <c r="S24" s="74" t="s">
        <v>53</v>
      </c>
      <c r="T24" s="75"/>
      <c r="U24" s="58"/>
      <c r="V24" s="58"/>
      <c r="W24" s="58"/>
    </row>
    <row r="25" spans="1:28" ht="12.75">
      <c r="A25" s="20">
        <v>222</v>
      </c>
      <c r="B25" s="21" t="s">
        <v>84</v>
      </c>
      <c r="C25" s="21" t="s">
        <v>24</v>
      </c>
      <c r="D25" s="81" t="s">
        <v>203</v>
      </c>
      <c r="E25" s="39">
        <v>20</v>
      </c>
      <c r="F25" s="20">
        <v>22</v>
      </c>
      <c r="G25" s="20">
        <v>22</v>
      </c>
      <c r="H25" s="16">
        <v>23</v>
      </c>
      <c r="I25" s="19">
        <f t="shared" si="0"/>
        <v>87</v>
      </c>
      <c r="J25" s="16">
        <v>22</v>
      </c>
      <c r="K25" s="16">
        <v>22</v>
      </c>
      <c r="L25" s="16">
        <v>24</v>
      </c>
      <c r="M25" s="16">
        <v>23</v>
      </c>
      <c r="N25" s="19">
        <f t="shared" si="1"/>
        <v>91</v>
      </c>
      <c r="O25" s="16">
        <v>22</v>
      </c>
      <c r="P25" s="16">
        <v>24</v>
      </c>
      <c r="Q25" s="19">
        <f t="shared" si="2"/>
        <v>46</v>
      </c>
      <c r="R25" s="16">
        <f t="shared" si="3"/>
        <v>224</v>
      </c>
      <c r="S25" s="64"/>
      <c r="T25" s="64"/>
      <c r="V25" s="61"/>
      <c r="W25" s="61"/>
    </row>
    <row r="26" spans="1:28" ht="12.75">
      <c r="A26" s="20">
        <v>246</v>
      </c>
      <c r="B26" s="21" t="s">
        <v>32</v>
      </c>
      <c r="C26" s="21" t="s">
        <v>33</v>
      </c>
      <c r="D26" s="25" t="s">
        <v>20</v>
      </c>
      <c r="E26" s="27">
        <v>23</v>
      </c>
      <c r="F26" s="16">
        <v>20</v>
      </c>
      <c r="G26" s="16">
        <v>22</v>
      </c>
      <c r="H26" s="16">
        <v>20</v>
      </c>
      <c r="I26" s="19">
        <f t="shared" si="0"/>
        <v>85</v>
      </c>
      <c r="J26" s="16">
        <v>21</v>
      </c>
      <c r="K26" s="16">
        <v>24</v>
      </c>
      <c r="L26" s="16">
        <v>24</v>
      </c>
      <c r="M26" s="16">
        <v>22</v>
      </c>
      <c r="N26" s="19">
        <f t="shared" si="1"/>
        <v>91</v>
      </c>
      <c r="O26" s="16">
        <v>24</v>
      </c>
      <c r="P26" s="16">
        <v>23</v>
      </c>
      <c r="Q26" s="19">
        <f t="shared" si="2"/>
        <v>47</v>
      </c>
      <c r="R26" s="16">
        <f t="shared" si="3"/>
        <v>223</v>
      </c>
      <c r="S26" s="61"/>
      <c r="T26" s="61"/>
      <c r="V26" s="61"/>
      <c r="W26" s="61"/>
    </row>
    <row r="27" spans="1:28" ht="12.75">
      <c r="A27" s="20">
        <v>110</v>
      </c>
      <c r="B27" s="21" t="s">
        <v>134</v>
      </c>
      <c r="C27" s="21" t="s">
        <v>37</v>
      </c>
      <c r="D27" s="81" t="s">
        <v>1</v>
      </c>
      <c r="E27" s="27">
        <v>22</v>
      </c>
      <c r="F27" s="16">
        <v>23</v>
      </c>
      <c r="G27" s="16">
        <v>23</v>
      </c>
      <c r="H27" s="16">
        <v>20</v>
      </c>
      <c r="I27" s="19">
        <f t="shared" si="0"/>
        <v>88</v>
      </c>
      <c r="J27" s="16">
        <v>23</v>
      </c>
      <c r="K27" s="16">
        <v>23</v>
      </c>
      <c r="L27" s="16">
        <v>24</v>
      </c>
      <c r="M27" s="16">
        <v>21</v>
      </c>
      <c r="N27" s="19">
        <f t="shared" si="1"/>
        <v>91</v>
      </c>
      <c r="O27" s="16">
        <v>22</v>
      </c>
      <c r="P27" s="16">
        <v>22</v>
      </c>
      <c r="Q27" s="19">
        <f t="shared" si="2"/>
        <v>44</v>
      </c>
      <c r="R27" s="16">
        <f t="shared" si="3"/>
        <v>223</v>
      </c>
      <c r="S27" s="60"/>
      <c r="T27" s="60"/>
    </row>
    <row r="28" spans="1:28" ht="12.75">
      <c r="A28" s="20">
        <v>308</v>
      </c>
      <c r="B28" s="24" t="s">
        <v>67</v>
      </c>
      <c r="C28" s="24" t="s">
        <v>68</v>
      </c>
      <c r="D28" s="25" t="s">
        <v>203</v>
      </c>
      <c r="E28" s="39">
        <v>24</v>
      </c>
      <c r="F28" s="20">
        <v>21</v>
      </c>
      <c r="G28" s="20">
        <v>20</v>
      </c>
      <c r="H28" s="16">
        <v>23</v>
      </c>
      <c r="I28" s="19">
        <f t="shared" si="0"/>
        <v>88</v>
      </c>
      <c r="J28" s="16">
        <v>21</v>
      </c>
      <c r="K28" s="16">
        <v>21</v>
      </c>
      <c r="L28" s="16">
        <v>23</v>
      </c>
      <c r="M28" s="16">
        <v>24</v>
      </c>
      <c r="N28" s="19">
        <f t="shared" si="1"/>
        <v>89</v>
      </c>
      <c r="O28" s="16">
        <v>20</v>
      </c>
      <c r="P28" s="18">
        <v>25</v>
      </c>
      <c r="Q28" s="19">
        <f t="shared" si="2"/>
        <v>45</v>
      </c>
      <c r="R28" s="16">
        <f t="shared" si="3"/>
        <v>222</v>
      </c>
      <c r="S28" s="63"/>
      <c r="T28" s="63"/>
    </row>
    <row r="29" spans="1:28" ht="13.5" customHeight="1">
      <c r="A29" s="20">
        <v>180</v>
      </c>
      <c r="B29" s="21" t="s">
        <v>139</v>
      </c>
      <c r="C29" s="21" t="s">
        <v>140</v>
      </c>
      <c r="D29" s="25" t="s">
        <v>20</v>
      </c>
      <c r="E29" s="27">
        <v>22</v>
      </c>
      <c r="F29" s="16">
        <v>21</v>
      </c>
      <c r="G29" s="16">
        <v>23</v>
      </c>
      <c r="H29" s="16">
        <v>21</v>
      </c>
      <c r="I29" s="19">
        <f t="shared" si="0"/>
        <v>87</v>
      </c>
      <c r="J29" s="16">
        <v>22</v>
      </c>
      <c r="K29" s="16">
        <v>19</v>
      </c>
      <c r="L29" s="18">
        <v>25</v>
      </c>
      <c r="M29" s="16">
        <v>22</v>
      </c>
      <c r="N29" s="19">
        <f t="shared" si="1"/>
        <v>88</v>
      </c>
      <c r="O29" s="16">
        <v>23</v>
      </c>
      <c r="P29" s="16">
        <v>23</v>
      </c>
      <c r="Q29" s="19">
        <f t="shared" si="2"/>
        <v>46</v>
      </c>
      <c r="R29" s="16">
        <f t="shared" si="3"/>
        <v>221</v>
      </c>
      <c r="S29" s="63"/>
      <c r="T29" s="63"/>
    </row>
    <row r="30" spans="1:28" ht="25.5">
      <c r="A30" s="20">
        <v>224</v>
      </c>
      <c r="B30" s="21" t="s">
        <v>150</v>
      </c>
      <c r="C30" s="21" t="s">
        <v>74</v>
      </c>
      <c r="D30" s="22" t="s">
        <v>21</v>
      </c>
      <c r="E30" s="27">
        <v>24</v>
      </c>
      <c r="F30" s="16">
        <v>19</v>
      </c>
      <c r="G30" s="16">
        <v>21</v>
      </c>
      <c r="H30" s="16">
        <v>24</v>
      </c>
      <c r="I30" s="19">
        <f t="shared" si="0"/>
        <v>88</v>
      </c>
      <c r="J30" s="16">
        <v>18</v>
      </c>
      <c r="K30" s="16">
        <v>21</v>
      </c>
      <c r="L30" s="16">
        <v>22</v>
      </c>
      <c r="M30" s="18">
        <v>25</v>
      </c>
      <c r="N30" s="19">
        <f t="shared" si="1"/>
        <v>86</v>
      </c>
      <c r="O30" s="16">
        <v>21</v>
      </c>
      <c r="P30" s="18">
        <v>25</v>
      </c>
      <c r="Q30" s="19">
        <f t="shared" si="2"/>
        <v>46</v>
      </c>
      <c r="R30" s="16">
        <f t="shared" si="3"/>
        <v>220</v>
      </c>
      <c r="S30" s="63"/>
      <c r="T30" s="63"/>
    </row>
    <row r="31" spans="1:28" ht="12.75">
      <c r="A31" s="20">
        <v>231</v>
      </c>
      <c r="B31" s="21" t="s">
        <v>65</v>
      </c>
      <c r="C31" s="21" t="s">
        <v>66</v>
      </c>
      <c r="D31" s="22" t="s">
        <v>0</v>
      </c>
      <c r="E31" s="27">
        <v>23</v>
      </c>
      <c r="F31" s="16">
        <v>22</v>
      </c>
      <c r="G31" s="16">
        <v>24</v>
      </c>
      <c r="H31" s="16">
        <v>19</v>
      </c>
      <c r="I31" s="19">
        <f t="shared" si="0"/>
        <v>88</v>
      </c>
      <c r="J31" s="16">
        <v>20</v>
      </c>
      <c r="K31" s="16">
        <v>21</v>
      </c>
      <c r="L31" s="16">
        <v>24</v>
      </c>
      <c r="M31" s="16">
        <v>21</v>
      </c>
      <c r="N31" s="19">
        <f t="shared" si="1"/>
        <v>86</v>
      </c>
      <c r="O31" s="16">
        <v>23</v>
      </c>
      <c r="P31" s="16">
        <v>23</v>
      </c>
      <c r="Q31" s="19">
        <f t="shared" si="2"/>
        <v>46</v>
      </c>
      <c r="R31" s="16">
        <f t="shared" si="3"/>
        <v>220</v>
      </c>
      <c r="S31" s="63"/>
      <c r="T31" s="63"/>
    </row>
    <row r="32" spans="1:28" ht="12.75">
      <c r="A32" s="20">
        <v>213</v>
      </c>
      <c r="B32" s="21" t="s">
        <v>197</v>
      </c>
      <c r="C32" s="21" t="s">
        <v>40</v>
      </c>
      <c r="D32" s="22" t="s">
        <v>1</v>
      </c>
      <c r="E32" s="27">
        <v>24</v>
      </c>
      <c r="F32" s="16">
        <v>22</v>
      </c>
      <c r="G32" s="16">
        <v>22</v>
      </c>
      <c r="H32" s="16">
        <v>23</v>
      </c>
      <c r="I32" s="19">
        <f t="shared" si="0"/>
        <v>91</v>
      </c>
      <c r="J32" s="16">
        <v>22</v>
      </c>
      <c r="K32" s="16">
        <v>24</v>
      </c>
      <c r="L32" s="16">
        <v>21</v>
      </c>
      <c r="M32" s="16">
        <v>20</v>
      </c>
      <c r="N32" s="19">
        <f t="shared" si="1"/>
        <v>87</v>
      </c>
      <c r="O32" s="16">
        <v>19</v>
      </c>
      <c r="P32" s="16">
        <v>23</v>
      </c>
      <c r="Q32" s="19">
        <f t="shared" si="2"/>
        <v>42</v>
      </c>
      <c r="R32" s="16">
        <f t="shared" si="3"/>
        <v>220</v>
      </c>
      <c r="S32" s="63"/>
      <c r="T32" s="63"/>
    </row>
    <row r="33" spans="1:26" ht="12.75">
      <c r="A33" s="20">
        <v>134</v>
      </c>
      <c r="B33" s="21" t="s">
        <v>162</v>
      </c>
      <c r="C33" s="21" t="s">
        <v>163</v>
      </c>
      <c r="D33" s="22" t="s">
        <v>0</v>
      </c>
      <c r="E33" s="27">
        <v>22</v>
      </c>
      <c r="F33" s="16">
        <v>23</v>
      </c>
      <c r="G33" s="16">
        <v>21</v>
      </c>
      <c r="H33" s="16">
        <v>22</v>
      </c>
      <c r="I33" s="19">
        <f t="shared" si="0"/>
        <v>88</v>
      </c>
      <c r="J33" s="16">
        <v>22</v>
      </c>
      <c r="K33" s="16">
        <v>20</v>
      </c>
      <c r="L33" s="16">
        <v>23</v>
      </c>
      <c r="M33" s="16">
        <v>20</v>
      </c>
      <c r="N33" s="19">
        <f t="shared" si="1"/>
        <v>85</v>
      </c>
      <c r="O33" s="16">
        <v>24</v>
      </c>
      <c r="P33" s="16">
        <v>22</v>
      </c>
      <c r="Q33" s="19">
        <f t="shared" si="2"/>
        <v>46</v>
      </c>
      <c r="R33" s="16">
        <f t="shared" si="3"/>
        <v>219</v>
      </c>
      <c r="S33" s="76"/>
      <c r="T33" s="64"/>
    </row>
    <row r="34" spans="1:26" ht="12.75">
      <c r="A34" s="20">
        <v>300</v>
      </c>
      <c r="B34" s="21" t="s">
        <v>67</v>
      </c>
      <c r="C34" s="21" t="s">
        <v>74</v>
      </c>
      <c r="D34" s="22" t="s">
        <v>203</v>
      </c>
      <c r="E34" s="23">
        <v>25</v>
      </c>
      <c r="F34" s="16">
        <v>19</v>
      </c>
      <c r="G34" s="16">
        <v>20</v>
      </c>
      <c r="H34" s="20">
        <v>22</v>
      </c>
      <c r="I34" s="19">
        <f t="shared" si="0"/>
        <v>86</v>
      </c>
      <c r="J34" s="16">
        <v>23</v>
      </c>
      <c r="K34" s="16">
        <v>21</v>
      </c>
      <c r="L34" s="16">
        <v>23</v>
      </c>
      <c r="M34" s="16">
        <v>23</v>
      </c>
      <c r="N34" s="19">
        <f t="shared" si="1"/>
        <v>90</v>
      </c>
      <c r="O34" s="16">
        <v>23</v>
      </c>
      <c r="P34" s="16">
        <v>20</v>
      </c>
      <c r="Q34" s="19">
        <f t="shared" si="2"/>
        <v>43</v>
      </c>
      <c r="R34" s="16">
        <f t="shared" si="3"/>
        <v>219</v>
      </c>
      <c r="S34" s="63"/>
      <c r="T34" s="63"/>
    </row>
    <row r="35" spans="1:26" ht="12.75">
      <c r="A35" s="20">
        <v>250</v>
      </c>
      <c r="B35" s="21" t="s">
        <v>182</v>
      </c>
      <c r="C35" s="21" t="s">
        <v>183</v>
      </c>
      <c r="D35" s="25" t="s">
        <v>20</v>
      </c>
      <c r="E35" s="27">
        <v>23</v>
      </c>
      <c r="F35" s="16">
        <v>22</v>
      </c>
      <c r="G35" s="16">
        <v>24</v>
      </c>
      <c r="H35" s="16">
        <v>21</v>
      </c>
      <c r="I35" s="19">
        <f t="shared" si="0"/>
        <v>90</v>
      </c>
      <c r="J35" s="16">
        <v>21</v>
      </c>
      <c r="K35" s="16">
        <v>20</v>
      </c>
      <c r="L35" s="18">
        <v>25</v>
      </c>
      <c r="M35" s="16">
        <v>22</v>
      </c>
      <c r="N35" s="19">
        <f t="shared" si="1"/>
        <v>88</v>
      </c>
      <c r="O35" s="16">
        <v>21</v>
      </c>
      <c r="P35" s="16">
        <v>20</v>
      </c>
      <c r="Q35" s="19">
        <f t="shared" si="2"/>
        <v>41</v>
      </c>
      <c r="R35" s="16">
        <f t="shared" si="3"/>
        <v>219</v>
      </c>
      <c r="S35" s="63"/>
      <c r="T35" s="63"/>
    </row>
    <row r="36" spans="1:26" ht="12.75">
      <c r="A36" s="20">
        <v>109</v>
      </c>
      <c r="B36" s="21" t="s">
        <v>107</v>
      </c>
      <c r="C36" s="21" t="s">
        <v>83</v>
      </c>
      <c r="D36" s="22" t="s">
        <v>0</v>
      </c>
      <c r="E36" s="27">
        <v>23</v>
      </c>
      <c r="F36" s="16">
        <v>22</v>
      </c>
      <c r="G36" s="16">
        <v>23</v>
      </c>
      <c r="H36" s="16">
        <v>22</v>
      </c>
      <c r="I36" s="19">
        <f t="shared" si="0"/>
        <v>90</v>
      </c>
      <c r="J36" s="20">
        <v>24</v>
      </c>
      <c r="K36" s="16">
        <v>17</v>
      </c>
      <c r="L36" s="16">
        <v>21</v>
      </c>
      <c r="M36" s="16">
        <v>23</v>
      </c>
      <c r="N36" s="19">
        <f t="shared" si="1"/>
        <v>85</v>
      </c>
      <c r="O36" s="16">
        <v>19</v>
      </c>
      <c r="P36" s="16">
        <v>24</v>
      </c>
      <c r="Q36" s="19">
        <f t="shared" si="2"/>
        <v>43</v>
      </c>
      <c r="R36" s="16">
        <f t="shared" si="3"/>
        <v>218</v>
      </c>
      <c r="S36" s="63"/>
      <c r="T36" s="63"/>
    </row>
    <row r="37" spans="1:26" ht="12.75">
      <c r="A37" s="20">
        <v>144</v>
      </c>
      <c r="B37" s="24" t="s">
        <v>109</v>
      </c>
      <c r="C37" s="24" t="s">
        <v>202</v>
      </c>
      <c r="D37" s="40" t="s">
        <v>0</v>
      </c>
      <c r="E37" s="27">
        <v>23</v>
      </c>
      <c r="F37" s="16">
        <v>21</v>
      </c>
      <c r="G37" s="16">
        <v>22</v>
      </c>
      <c r="H37" s="16">
        <v>23</v>
      </c>
      <c r="I37" s="19">
        <f t="shared" si="0"/>
        <v>89</v>
      </c>
      <c r="J37" s="16">
        <v>16</v>
      </c>
      <c r="K37" s="16">
        <v>23</v>
      </c>
      <c r="L37" s="16">
        <v>21</v>
      </c>
      <c r="M37" s="16">
        <v>23</v>
      </c>
      <c r="N37" s="19">
        <f t="shared" si="1"/>
        <v>83</v>
      </c>
      <c r="O37" s="16">
        <v>23</v>
      </c>
      <c r="P37" s="16">
        <v>23</v>
      </c>
      <c r="Q37" s="19">
        <f t="shared" si="2"/>
        <v>46</v>
      </c>
      <c r="R37" s="16">
        <f t="shared" si="3"/>
        <v>218</v>
      </c>
      <c r="S37" s="65"/>
      <c r="T37" s="65"/>
      <c r="U37" s="65"/>
      <c r="V37" s="65"/>
      <c r="W37" s="65"/>
      <c r="X37" s="65"/>
      <c r="Y37" s="65"/>
      <c r="Z37" s="65"/>
    </row>
    <row r="38" spans="1:26" ht="12.75">
      <c r="A38" s="20">
        <v>255</v>
      </c>
      <c r="B38" s="21" t="s">
        <v>75</v>
      </c>
      <c r="C38" s="21" t="s">
        <v>76</v>
      </c>
      <c r="D38" s="22" t="s">
        <v>1</v>
      </c>
      <c r="E38" s="27">
        <v>23</v>
      </c>
      <c r="F38" s="16">
        <v>23</v>
      </c>
      <c r="G38" s="16">
        <v>24</v>
      </c>
      <c r="H38" s="16">
        <v>23</v>
      </c>
      <c r="I38" s="19">
        <f t="shared" si="0"/>
        <v>93</v>
      </c>
      <c r="J38" s="16">
        <v>16</v>
      </c>
      <c r="K38" s="16">
        <v>24</v>
      </c>
      <c r="L38" s="16">
        <v>23</v>
      </c>
      <c r="M38" s="16">
        <v>19</v>
      </c>
      <c r="N38" s="19">
        <f t="shared" si="1"/>
        <v>82</v>
      </c>
      <c r="O38" s="16">
        <v>22</v>
      </c>
      <c r="P38" s="16">
        <v>21</v>
      </c>
      <c r="Q38" s="19">
        <f t="shared" si="2"/>
        <v>43</v>
      </c>
      <c r="R38" s="16">
        <f t="shared" si="3"/>
        <v>218</v>
      </c>
      <c r="S38" s="76" t="s">
        <v>54</v>
      </c>
      <c r="T38" s="65"/>
      <c r="U38" s="77" t="s">
        <v>55</v>
      </c>
      <c r="V38" s="65"/>
      <c r="W38" s="65"/>
      <c r="X38" s="65"/>
      <c r="Y38" s="65"/>
      <c r="Z38" s="65"/>
    </row>
    <row r="39" spans="1:26" s="3" customFormat="1" ht="12.75">
      <c r="A39" s="20">
        <v>143</v>
      </c>
      <c r="B39" s="21" t="s">
        <v>109</v>
      </c>
      <c r="C39" s="21" t="s">
        <v>110</v>
      </c>
      <c r="D39" s="25" t="s">
        <v>20</v>
      </c>
      <c r="E39" s="27">
        <v>22</v>
      </c>
      <c r="F39" s="16">
        <v>24</v>
      </c>
      <c r="G39" s="16">
        <v>22</v>
      </c>
      <c r="H39" s="16">
        <v>21</v>
      </c>
      <c r="I39" s="19">
        <f t="shared" si="0"/>
        <v>89</v>
      </c>
      <c r="J39" s="16">
        <v>19</v>
      </c>
      <c r="K39" s="16">
        <v>22</v>
      </c>
      <c r="L39" s="16">
        <v>23</v>
      </c>
      <c r="M39" s="16">
        <v>22</v>
      </c>
      <c r="N39" s="19">
        <f t="shared" si="1"/>
        <v>86</v>
      </c>
      <c r="O39" s="16">
        <v>23</v>
      </c>
      <c r="P39" s="16">
        <v>20</v>
      </c>
      <c r="Q39" s="19">
        <f t="shared" si="2"/>
        <v>43</v>
      </c>
      <c r="R39" s="16">
        <f t="shared" si="3"/>
        <v>218</v>
      </c>
      <c r="S39" s="65">
        <v>19</v>
      </c>
      <c r="T39" s="65"/>
      <c r="U39" s="65">
        <f>S39+R39</f>
        <v>237</v>
      </c>
      <c r="V39" s="65"/>
      <c r="W39" s="65"/>
      <c r="X39" s="65"/>
      <c r="Y39" s="65"/>
      <c r="Z39" s="65"/>
    </row>
    <row r="40" spans="1:26" ht="12.75">
      <c r="A40" s="20">
        <v>281</v>
      </c>
      <c r="B40" s="21" t="s">
        <v>119</v>
      </c>
      <c r="C40" s="21" t="s">
        <v>120</v>
      </c>
      <c r="D40" s="40" t="s">
        <v>20</v>
      </c>
      <c r="E40" s="27">
        <v>24</v>
      </c>
      <c r="F40" s="16">
        <v>21</v>
      </c>
      <c r="G40" s="18">
        <v>25</v>
      </c>
      <c r="H40" s="20">
        <v>18</v>
      </c>
      <c r="I40" s="19">
        <f t="shared" si="0"/>
        <v>88</v>
      </c>
      <c r="J40" s="16">
        <v>24</v>
      </c>
      <c r="K40" s="16">
        <v>21</v>
      </c>
      <c r="L40" s="16">
        <v>21</v>
      </c>
      <c r="M40" s="16">
        <v>20</v>
      </c>
      <c r="N40" s="19">
        <f t="shared" si="1"/>
        <v>86</v>
      </c>
      <c r="O40" s="16">
        <v>21</v>
      </c>
      <c r="P40" s="16">
        <v>22</v>
      </c>
      <c r="Q40" s="19">
        <f t="shared" si="2"/>
        <v>43</v>
      </c>
      <c r="R40" s="16">
        <f t="shared" si="3"/>
        <v>217</v>
      </c>
      <c r="S40" s="65"/>
      <c r="T40" s="65"/>
      <c r="U40" s="65"/>
      <c r="V40" s="65"/>
      <c r="W40" s="65"/>
      <c r="X40" s="65"/>
      <c r="Y40" s="65"/>
      <c r="Z40" s="65"/>
    </row>
    <row r="41" spans="1:26" ht="12.75">
      <c r="A41" s="20">
        <v>117</v>
      </c>
      <c r="B41" s="21" t="s">
        <v>30</v>
      </c>
      <c r="C41" s="21" t="s">
        <v>90</v>
      </c>
      <c r="D41" s="81" t="s">
        <v>0</v>
      </c>
      <c r="E41" s="27">
        <v>22</v>
      </c>
      <c r="F41" s="16">
        <v>24</v>
      </c>
      <c r="G41" s="16">
        <v>22</v>
      </c>
      <c r="H41" s="20">
        <v>22</v>
      </c>
      <c r="I41" s="19">
        <f t="shared" si="0"/>
        <v>90</v>
      </c>
      <c r="J41" s="16">
        <v>19</v>
      </c>
      <c r="K41" s="16">
        <v>21</v>
      </c>
      <c r="L41" s="16">
        <v>21</v>
      </c>
      <c r="M41" s="16">
        <v>23</v>
      </c>
      <c r="N41" s="19">
        <f t="shared" si="1"/>
        <v>84</v>
      </c>
      <c r="O41" s="16">
        <v>21</v>
      </c>
      <c r="P41" s="16">
        <v>21</v>
      </c>
      <c r="Q41" s="19">
        <f t="shared" si="2"/>
        <v>42</v>
      </c>
      <c r="R41" s="16">
        <f t="shared" si="3"/>
        <v>216</v>
      </c>
      <c r="S41" s="76" t="s">
        <v>54</v>
      </c>
      <c r="T41" s="65"/>
      <c r="U41" s="77" t="s">
        <v>55</v>
      </c>
      <c r="V41" s="65"/>
      <c r="W41" s="65"/>
      <c r="X41" s="65"/>
      <c r="Y41" s="65"/>
      <c r="Z41" s="65"/>
    </row>
    <row r="42" spans="1:26" ht="12.75">
      <c r="A42" s="20">
        <v>235</v>
      </c>
      <c r="B42" s="21" t="s">
        <v>156</v>
      </c>
      <c r="C42" s="21" t="s">
        <v>157</v>
      </c>
      <c r="D42" s="22" t="s">
        <v>1</v>
      </c>
      <c r="E42" s="39">
        <v>20</v>
      </c>
      <c r="F42" s="20">
        <v>24</v>
      </c>
      <c r="G42" s="20">
        <v>23</v>
      </c>
      <c r="H42" s="16">
        <v>23</v>
      </c>
      <c r="I42" s="19">
        <f t="shared" si="0"/>
        <v>90</v>
      </c>
      <c r="J42" s="16">
        <v>23</v>
      </c>
      <c r="K42" s="16">
        <v>20</v>
      </c>
      <c r="L42" s="16">
        <v>20</v>
      </c>
      <c r="M42" s="16">
        <v>20</v>
      </c>
      <c r="N42" s="19">
        <f t="shared" si="1"/>
        <v>83</v>
      </c>
      <c r="O42" s="16">
        <v>20</v>
      </c>
      <c r="P42" s="16">
        <v>22</v>
      </c>
      <c r="Q42" s="19">
        <f t="shared" si="2"/>
        <v>42</v>
      </c>
      <c r="R42" s="16">
        <f t="shared" si="3"/>
        <v>215</v>
      </c>
      <c r="S42" s="65">
        <v>22</v>
      </c>
      <c r="T42" s="65"/>
      <c r="U42" s="65">
        <f>S42+R42</f>
        <v>237</v>
      </c>
      <c r="V42" s="65"/>
      <c r="W42" s="65"/>
      <c r="X42" s="65"/>
      <c r="Y42" s="65"/>
      <c r="Z42" s="65"/>
    </row>
    <row r="43" spans="1:26" ht="12.75">
      <c r="A43" s="20">
        <v>202</v>
      </c>
      <c r="B43" s="26" t="s">
        <v>255</v>
      </c>
      <c r="C43" s="21" t="s">
        <v>34</v>
      </c>
      <c r="D43" s="25" t="s">
        <v>20</v>
      </c>
      <c r="E43" s="27">
        <v>17</v>
      </c>
      <c r="F43" s="16">
        <v>20</v>
      </c>
      <c r="G43" s="16">
        <v>24</v>
      </c>
      <c r="H43" s="16">
        <v>22</v>
      </c>
      <c r="I43" s="19">
        <f t="shared" si="0"/>
        <v>83</v>
      </c>
      <c r="J43" s="16">
        <v>23</v>
      </c>
      <c r="K43" s="16">
        <v>21</v>
      </c>
      <c r="L43" s="16">
        <v>23</v>
      </c>
      <c r="M43" s="16">
        <v>22</v>
      </c>
      <c r="N43" s="19">
        <f t="shared" si="1"/>
        <v>89</v>
      </c>
      <c r="O43" s="16">
        <v>21</v>
      </c>
      <c r="P43" s="16">
        <v>21</v>
      </c>
      <c r="Q43" s="19">
        <f t="shared" si="2"/>
        <v>42</v>
      </c>
      <c r="R43" s="16">
        <f t="shared" si="3"/>
        <v>214</v>
      </c>
      <c r="S43" s="65"/>
      <c r="T43" s="65"/>
      <c r="U43" s="65"/>
      <c r="V43" s="65"/>
      <c r="W43" s="65"/>
      <c r="X43" s="65"/>
      <c r="Y43" s="65"/>
      <c r="Z43" s="65"/>
    </row>
    <row r="44" spans="1:26" ht="12.75">
      <c r="A44" s="20">
        <v>161</v>
      </c>
      <c r="B44" s="21" t="s">
        <v>179</v>
      </c>
      <c r="C44" s="21" t="s">
        <v>180</v>
      </c>
      <c r="D44" s="25" t="s">
        <v>20</v>
      </c>
      <c r="E44" s="20">
        <v>23</v>
      </c>
      <c r="F44" s="20">
        <v>22</v>
      </c>
      <c r="G44" s="20">
        <v>21</v>
      </c>
      <c r="H44" s="16">
        <v>21</v>
      </c>
      <c r="I44" s="19">
        <f t="shared" si="0"/>
        <v>87</v>
      </c>
      <c r="J44" s="16">
        <v>20</v>
      </c>
      <c r="K44" s="16">
        <v>20</v>
      </c>
      <c r="L44" s="16">
        <v>21</v>
      </c>
      <c r="M44" s="16">
        <v>21</v>
      </c>
      <c r="N44" s="19">
        <f t="shared" si="1"/>
        <v>82</v>
      </c>
      <c r="O44" s="16">
        <v>21</v>
      </c>
      <c r="P44" s="16">
        <v>23</v>
      </c>
      <c r="Q44" s="19">
        <f t="shared" si="2"/>
        <v>44</v>
      </c>
      <c r="R44" s="16">
        <f t="shared" si="3"/>
        <v>213</v>
      </c>
      <c r="S44" s="76" t="s">
        <v>54</v>
      </c>
      <c r="T44" s="65"/>
      <c r="U44" s="77" t="s">
        <v>55</v>
      </c>
      <c r="V44" s="65"/>
      <c r="W44" s="65"/>
      <c r="X44" s="65"/>
      <c r="Y44" s="65"/>
      <c r="Z44" s="65"/>
    </row>
    <row r="45" spans="1:26" ht="12.75">
      <c r="A45" s="20">
        <v>304</v>
      </c>
      <c r="B45" s="24" t="s">
        <v>72</v>
      </c>
      <c r="C45" s="24" t="s">
        <v>73</v>
      </c>
      <c r="D45" s="40" t="s">
        <v>20</v>
      </c>
      <c r="E45" s="27">
        <v>19</v>
      </c>
      <c r="F45" s="16">
        <v>22</v>
      </c>
      <c r="G45" s="16">
        <v>23</v>
      </c>
      <c r="H45" s="16">
        <v>20</v>
      </c>
      <c r="I45" s="19">
        <f t="shared" si="0"/>
        <v>84</v>
      </c>
      <c r="J45" s="16">
        <v>19</v>
      </c>
      <c r="K45" s="16">
        <v>21</v>
      </c>
      <c r="L45" s="16">
        <v>21</v>
      </c>
      <c r="M45" s="16">
        <v>23</v>
      </c>
      <c r="N45" s="19">
        <f t="shared" si="1"/>
        <v>84</v>
      </c>
      <c r="O45" s="16">
        <v>20</v>
      </c>
      <c r="P45" s="16">
        <v>24</v>
      </c>
      <c r="Q45" s="19">
        <f t="shared" si="2"/>
        <v>44</v>
      </c>
      <c r="R45" s="16">
        <f t="shared" si="3"/>
        <v>212</v>
      </c>
      <c r="S45" s="65">
        <v>24</v>
      </c>
      <c r="T45" s="65"/>
      <c r="U45" s="65">
        <f>S45+R45</f>
        <v>236</v>
      </c>
      <c r="V45" s="65"/>
      <c r="W45" s="65"/>
      <c r="X45" s="65"/>
      <c r="Y45" s="65"/>
      <c r="Z45" s="65"/>
    </row>
    <row r="46" spans="1:26" ht="12.75">
      <c r="A46" s="20">
        <v>268</v>
      </c>
      <c r="B46" s="21" t="s">
        <v>117</v>
      </c>
      <c r="C46" s="21" t="s">
        <v>118</v>
      </c>
      <c r="D46" s="22" t="s">
        <v>0</v>
      </c>
      <c r="E46" s="27">
        <v>23</v>
      </c>
      <c r="F46" s="16">
        <v>22</v>
      </c>
      <c r="G46" s="16">
        <v>22</v>
      </c>
      <c r="H46" s="16">
        <v>21</v>
      </c>
      <c r="I46" s="19">
        <f t="shared" si="0"/>
        <v>88</v>
      </c>
      <c r="J46" s="20">
        <v>19</v>
      </c>
      <c r="K46" s="20">
        <v>21</v>
      </c>
      <c r="L46" s="20">
        <v>23</v>
      </c>
      <c r="M46" s="20">
        <v>21</v>
      </c>
      <c r="N46" s="19">
        <f t="shared" si="1"/>
        <v>84</v>
      </c>
      <c r="O46" s="20">
        <v>19</v>
      </c>
      <c r="P46" s="20">
        <v>21</v>
      </c>
      <c r="Q46" s="19">
        <f t="shared" si="2"/>
        <v>40</v>
      </c>
      <c r="R46" s="16">
        <f t="shared" si="3"/>
        <v>212</v>
      </c>
      <c r="S46" s="65"/>
      <c r="T46" s="65"/>
      <c r="U46" s="65"/>
      <c r="V46" s="65"/>
      <c r="W46" s="65"/>
      <c r="X46" s="65"/>
      <c r="Y46" s="65"/>
      <c r="Z46" s="65"/>
    </row>
    <row r="47" spans="1:26" ht="12.75">
      <c r="A47" s="20">
        <v>223</v>
      </c>
      <c r="B47" s="24" t="s">
        <v>96</v>
      </c>
      <c r="C47" s="24" t="s">
        <v>27</v>
      </c>
      <c r="D47" s="25" t="s">
        <v>1</v>
      </c>
      <c r="E47" s="27">
        <v>18</v>
      </c>
      <c r="F47" s="16">
        <v>19</v>
      </c>
      <c r="G47" s="16">
        <v>22</v>
      </c>
      <c r="H47" s="16">
        <v>22</v>
      </c>
      <c r="I47" s="19">
        <f t="shared" si="0"/>
        <v>81</v>
      </c>
      <c r="J47" s="16">
        <v>18</v>
      </c>
      <c r="K47" s="16">
        <v>22</v>
      </c>
      <c r="L47" s="16">
        <v>24</v>
      </c>
      <c r="M47" s="16">
        <v>21</v>
      </c>
      <c r="N47" s="19">
        <f t="shared" si="1"/>
        <v>85</v>
      </c>
      <c r="O47" s="16">
        <v>23</v>
      </c>
      <c r="P47" s="16">
        <v>22</v>
      </c>
      <c r="Q47" s="19">
        <f t="shared" si="2"/>
        <v>45</v>
      </c>
      <c r="R47" s="16">
        <f t="shared" si="3"/>
        <v>211</v>
      </c>
      <c r="S47" s="65"/>
      <c r="T47" s="65"/>
      <c r="U47" s="65"/>
      <c r="V47" s="65"/>
      <c r="W47" s="65"/>
      <c r="X47" s="65"/>
      <c r="Y47" s="65"/>
      <c r="Z47" s="65"/>
    </row>
    <row r="48" spans="1:26" ht="25.5">
      <c r="A48" s="20">
        <v>258</v>
      </c>
      <c r="B48" s="21" t="s">
        <v>153</v>
      </c>
      <c r="C48" s="21" t="s">
        <v>24</v>
      </c>
      <c r="D48" s="81" t="s">
        <v>21</v>
      </c>
      <c r="E48" s="27">
        <v>18</v>
      </c>
      <c r="F48" s="16">
        <v>22</v>
      </c>
      <c r="G48" s="16">
        <v>23</v>
      </c>
      <c r="H48" s="16">
        <v>22</v>
      </c>
      <c r="I48" s="19">
        <f t="shared" si="0"/>
        <v>85</v>
      </c>
      <c r="J48" s="16">
        <v>16</v>
      </c>
      <c r="K48" s="16">
        <v>22</v>
      </c>
      <c r="L48" s="16">
        <v>23</v>
      </c>
      <c r="M48" s="16">
        <v>24</v>
      </c>
      <c r="N48" s="19">
        <f t="shared" si="1"/>
        <v>85</v>
      </c>
      <c r="O48" s="16">
        <v>22</v>
      </c>
      <c r="P48" s="16">
        <v>18</v>
      </c>
      <c r="Q48" s="19">
        <f t="shared" si="2"/>
        <v>40</v>
      </c>
      <c r="R48" s="16">
        <f t="shared" si="3"/>
        <v>210</v>
      </c>
      <c r="S48" s="65"/>
      <c r="T48" s="65"/>
      <c r="U48" s="65"/>
      <c r="V48" s="65"/>
      <c r="W48" s="65"/>
      <c r="X48" s="65"/>
      <c r="Y48" s="65"/>
      <c r="Z48" s="65"/>
    </row>
    <row r="49" spans="1:26" ht="12.75">
      <c r="A49" s="20">
        <v>116</v>
      </c>
      <c r="B49" s="21" t="s">
        <v>108</v>
      </c>
      <c r="C49" s="21" t="s">
        <v>38</v>
      </c>
      <c r="D49" s="22" t="s">
        <v>0</v>
      </c>
      <c r="E49" s="27">
        <v>20</v>
      </c>
      <c r="F49" s="16">
        <v>18</v>
      </c>
      <c r="G49" s="16">
        <v>21</v>
      </c>
      <c r="H49" s="16">
        <v>21</v>
      </c>
      <c r="I49" s="19">
        <f t="shared" ref="I49:I80" si="4">SUM(E49:H49)</f>
        <v>80</v>
      </c>
      <c r="J49" s="16">
        <v>20</v>
      </c>
      <c r="K49" s="16">
        <v>24</v>
      </c>
      <c r="L49" s="16">
        <v>21</v>
      </c>
      <c r="M49" s="16">
        <v>23</v>
      </c>
      <c r="N49" s="19">
        <f t="shared" ref="N49:N80" si="5">SUM(J49:M49)</f>
        <v>88</v>
      </c>
      <c r="O49" s="16">
        <v>20</v>
      </c>
      <c r="P49" s="16">
        <v>20</v>
      </c>
      <c r="Q49" s="19">
        <f t="shared" ref="Q49:Q80" si="6">SUM(O49:P49)</f>
        <v>40</v>
      </c>
      <c r="R49" s="16">
        <f t="shared" ref="R49:R80" si="7">N49+I49+Q49</f>
        <v>208</v>
      </c>
      <c r="S49" s="65"/>
      <c r="T49" s="65"/>
      <c r="U49" s="65"/>
      <c r="V49" s="65"/>
      <c r="W49" s="65"/>
      <c r="X49" s="65"/>
      <c r="Y49" s="65"/>
      <c r="Z49" s="65"/>
    </row>
    <row r="50" spans="1:26" ht="12.75">
      <c r="A50" s="20">
        <v>106</v>
      </c>
      <c r="B50" s="26" t="s">
        <v>103</v>
      </c>
      <c r="C50" s="26" t="s">
        <v>104</v>
      </c>
      <c r="D50" s="22" t="s">
        <v>203</v>
      </c>
      <c r="E50" s="27">
        <v>21</v>
      </c>
      <c r="F50" s="16">
        <v>20</v>
      </c>
      <c r="G50" s="16">
        <v>19</v>
      </c>
      <c r="H50" s="16">
        <v>23</v>
      </c>
      <c r="I50" s="19">
        <f t="shared" si="4"/>
        <v>83</v>
      </c>
      <c r="J50" s="16">
        <v>23</v>
      </c>
      <c r="K50" s="16">
        <v>19</v>
      </c>
      <c r="L50" s="16">
        <v>21</v>
      </c>
      <c r="M50" s="16">
        <v>22</v>
      </c>
      <c r="N50" s="19">
        <f t="shared" si="5"/>
        <v>85</v>
      </c>
      <c r="O50" s="16">
        <v>21</v>
      </c>
      <c r="P50" s="16">
        <v>19</v>
      </c>
      <c r="Q50" s="19">
        <f t="shared" si="6"/>
        <v>40</v>
      </c>
      <c r="R50" s="16">
        <f t="shared" si="7"/>
        <v>208</v>
      </c>
      <c r="S50" s="63"/>
      <c r="T50" s="63"/>
    </row>
    <row r="51" spans="1:26" ht="12.75">
      <c r="A51" s="20">
        <v>285</v>
      </c>
      <c r="B51" s="21" t="s">
        <v>121</v>
      </c>
      <c r="C51" s="21" t="s">
        <v>122</v>
      </c>
      <c r="D51" s="22" t="s">
        <v>0</v>
      </c>
      <c r="E51" s="27">
        <v>21</v>
      </c>
      <c r="F51" s="16">
        <v>22</v>
      </c>
      <c r="G51" s="16">
        <v>19</v>
      </c>
      <c r="H51" s="16">
        <v>21</v>
      </c>
      <c r="I51" s="19">
        <f t="shared" si="4"/>
        <v>83</v>
      </c>
      <c r="J51" s="16">
        <v>20</v>
      </c>
      <c r="K51" s="16">
        <v>18</v>
      </c>
      <c r="L51" s="16">
        <v>21</v>
      </c>
      <c r="M51" s="16">
        <v>22</v>
      </c>
      <c r="N51" s="19">
        <f t="shared" si="5"/>
        <v>81</v>
      </c>
      <c r="O51" s="16">
        <v>21</v>
      </c>
      <c r="P51" s="16">
        <v>22</v>
      </c>
      <c r="Q51" s="19">
        <f t="shared" si="6"/>
        <v>43</v>
      </c>
      <c r="R51" s="16">
        <f t="shared" si="7"/>
        <v>207</v>
      </c>
      <c r="S51" s="63"/>
      <c r="T51" s="63"/>
    </row>
    <row r="52" spans="1:26" ht="12.75">
      <c r="A52" s="20">
        <v>301</v>
      </c>
      <c r="B52" s="21" t="s">
        <v>70</v>
      </c>
      <c r="C52" s="21" t="s">
        <v>71</v>
      </c>
      <c r="D52" s="81" t="s">
        <v>203</v>
      </c>
      <c r="E52" s="27">
        <v>19</v>
      </c>
      <c r="F52" s="16">
        <v>23</v>
      </c>
      <c r="G52" s="16">
        <v>22</v>
      </c>
      <c r="H52" s="16">
        <v>17</v>
      </c>
      <c r="I52" s="19">
        <f t="shared" si="4"/>
        <v>81</v>
      </c>
      <c r="J52" s="20">
        <v>19</v>
      </c>
      <c r="K52" s="16">
        <v>21</v>
      </c>
      <c r="L52" s="16">
        <v>20</v>
      </c>
      <c r="M52" s="16">
        <v>22</v>
      </c>
      <c r="N52" s="19">
        <f t="shared" si="5"/>
        <v>82</v>
      </c>
      <c r="O52" s="16">
        <v>24</v>
      </c>
      <c r="P52" s="16">
        <v>20</v>
      </c>
      <c r="Q52" s="19">
        <f t="shared" si="6"/>
        <v>44</v>
      </c>
      <c r="R52" s="16">
        <f t="shared" si="7"/>
        <v>207</v>
      </c>
      <c r="S52" s="64"/>
      <c r="T52" s="64"/>
    </row>
    <row r="53" spans="1:26" ht="12.75">
      <c r="A53" s="20">
        <v>173</v>
      </c>
      <c r="B53" s="24" t="s">
        <v>159</v>
      </c>
      <c r="C53" s="24" t="s">
        <v>36</v>
      </c>
      <c r="D53" s="25" t="s">
        <v>20</v>
      </c>
      <c r="E53" s="27">
        <v>19</v>
      </c>
      <c r="F53" s="16">
        <v>22</v>
      </c>
      <c r="G53" s="16">
        <v>23</v>
      </c>
      <c r="H53" s="16">
        <v>23</v>
      </c>
      <c r="I53" s="19">
        <f t="shared" si="4"/>
        <v>87</v>
      </c>
      <c r="J53" s="16">
        <v>18</v>
      </c>
      <c r="K53" s="16">
        <v>19</v>
      </c>
      <c r="L53" s="16">
        <v>20</v>
      </c>
      <c r="M53" s="16">
        <v>18</v>
      </c>
      <c r="N53" s="19">
        <f t="shared" si="5"/>
        <v>75</v>
      </c>
      <c r="O53" s="16">
        <v>21</v>
      </c>
      <c r="P53" s="16">
        <v>23</v>
      </c>
      <c r="Q53" s="19">
        <f t="shared" si="6"/>
        <v>44</v>
      </c>
      <c r="R53" s="16">
        <f t="shared" si="7"/>
        <v>206</v>
      </c>
      <c r="S53" s="64"/>
      <c r="T53" s="64"/>
    </row>
    <row r="54" spans="1:26" s="3" customFormat="1" ht="25.5">
      <c r="A54" s="20">
        <v>176</v>
      </c>
      <c r="B54" s="21" t="s">
        <v>91</v>
      </c>
      <c r="C54" s="21" t="s">
        <v>24</v>
      </c>
      <c r="D54" s="22" t="s">
        <v>21</v>
      </c>
      <c r="E54" s="27">
        <v>18</v>
      </c>
      <c r="F54" s="16">
        <v>20</v>
      </c>
      <c r="G54" s="16">
        <v>18</v>
      </c>
      <c r="H54" s="16">
        <v>19</v>
      </c>
      <c r="I54" s="19">
        <f t="shared" si="4"/>
        <v>75</v>
      </c>
      <c r="J54" s="16">
        <v>22</v>
      </c>
      <c r="K54" s="16">
        <v>20</v>
      </c>
      <c r="L54" s="16">
        <v>23</v>
      </c>
      <c r="M54" s="16">
        <v>23</v>
      </c>
      <c r="N54" s="19">
        <f t="shared" si="5"/>
        <v>88</v>
      </c>
      <c r="O54" s="16">
        <v>24</v>
      </c>
      <c r="P54" s="16">
        <v>19</v>
      </c>
      <c r="Q54" s="19">
        <f t="shared" si="6"/>
        <v>43</v>
      </c>
      <c r="R54" s="16">
        <f t="shared" si="7"/>
        <v>206</v>
      </c>
      <c r="S54" s="63"/>
      <c r="T54" s="63"/>
      <c r="U54" s="61"/>
      <c r="V54" s="62"/>
      <c r="W54" s="62"/>
    </row>
    <row r="55" spans="1:26" ht="12.75">
      <c r="A55" s="20">
        <v>114</v>
      </c>
      <c r="B55" s="21" t="s">
        <v>80</v>
      </c>
      <c r="C55" s="21" t="s">
        <v>81</v>
      </c>
      <c r="D55" s="81" t="s">
        <v>204</v>
      </c>
      <c r="E55" s="27">
        <v>22</v>
      </c>
      <c r="F55" s="16">
        <v>22</v>
      </c>
      <c r="G55" s="16">
        <v>17</v>
      </c>
      <c r="H55" s="16">
        <v>22</v>
      </c>
      <c r="I55" s="19">
        <f t="shared" si="4"/>
        <v>83</v>
      </c>
      <c r="J55" s="16">
        <v>23</v>
      </c>
      <c r="K55" s="16">
        <v>17</v>
      </c>
      <c r="L55" s="16">
        <v>21</v>
      </c>
      <c r="M55" s="16">
        <v>19</v>
      </c>
      <c r="N55" s="19">
        <f t="shared" si="5"/>
        <v>80</v>
      </c>
      <c r="O55" s="16">
        <v>20</v>
      </c>
      <c r="P55" s="16">
        <v>22</v>
      </c>
      <c r="Q55" s="19">
        <f t="shared" si="6"/>
        <v>42</v>
      </c>
      <c r="R55" s="16">
        <f t="shared" si="7"/>
        <v>205</v>
      </c>
      <c r="S55" s="63"/>
      <c r="T55" s="63"/>
    </row>
    <row r="56" spans="1:26" s="3" customFormat="1" ht="12.75">
      <c r="A56" s="20">
        <v>188</v>
      </c>
      <c r="B56" s="21" t="s">
        <v>154</v>
      </c>
      <c r="C56" s="21" t="s">
        <v>155</v>
      </c>
      <c r="D56" s="22" t="s">
        <v>0</v>
      </c>
      <c r="E56" s="27">
        <v>21</v>
      </c>
      <c r="F56" s="16">
        <v>20</v>
      </c>
      <c r="G56" s="16">
        <v>20</v>
      </c>
      <c r="H56" s="16">
        <v>17</v>
      </c>
      <c r="I56" s="19">
        <f t="shared" si="4"/>
        <v>78</v>
      </c>
      <c r="J56" s="16">
        <v>22</v>
      </c>
      <c r="K56" s="16">
        <v>20</v>
      </c>
      <c r="L56" s="16">
        <v>18</v>
      </c>
      <c r="M56" s="16">
        <v>24</v>
      </c>
      <c r="N56" s="19">
        <f t="shared" si="5"/>
        <v>84</v>
      </c>
      <c r="O56" s="16">
        <v>22</v>
      </c>
      <c r="P56" s="16">
        <v>21</v>
      </c>
      <c r="Q56" s="19">
        <f t="shared" si="6"/>
        <v>43</v>
      </c>
      <c r="R56" s="16">
        <f t="shared" si="7"/>
        <v>205</v>
      </c>
      <c r="S56" s="76" t="s">
        <v>54</v>
      </c>
      <c r="T56" s="65"/>
      <c r="U56" s="77" t="s">
        <v>55</v>
      </c>
      <c r="V56" s="62"/>
      <c r="W56" s="62"/>
    </row>
    <row r="57" spans="1:26" ht="12.75">
      <c r="A57" s="20">
        <v>153</v>
      </c>
      <c r="B57" s="21" t="s">
        <v>257</v>
      </c>
      <c r="C57" s="21" t="s">
        <v>173</v>
      </c>
      <c r="D57" s="81" t="s">
        <v>0</v>
      </c>
      <c r="E57" s="27">
        <v>22</v>
      </c>
      <c r="F57" s="16">
        <v>20</v>
      </c>
      <c r="G57" s="16">
        <v>22</v>
      </c>
      <c r="H57" s="16">
        <v>20</v>
      </c>
      <c r="I57" s="19">
        <f t="shared" si="4"/>
        <v>84</v>
      </c>
      <c r="J57" s="16">
        <v>17</v>
      </c>
      <c r="K57" s="16">
        <v>19</v>
      </c>
      <c r="L57" s="16">
        <v>19</v>
      </c>
      <c r="M57" s="16">
        <v>23</v>
      </c>
      <c r="N57" s="19">
        <f t="shared" si="5"/>
        <v>78</v>
      </c>
      <c r="O57" s="16">
        <v>21</v>
      </c>
      <c r="P57" s="16">
        <v>21</v>
      </c>
      <c r="Q57" s="19">
        <f t="shared" si="6"/>
        <v>42</v>
      </c>
      <c r="R57" s="16">
        <f t="shared" si="7"/>
        <v>204</v>
      </c>
      <c r="S57" s="65">
        <v>21</v>
      </c>
      <c r="T57" s="65"/>
      <c r="U57" s="65">
        <f>S57+R57</f>
        <v>225</v>
      </c>
    </row>
    <row r="58" spans="1:26" ht="12.75">
      <c r="A58" s="20">
        <v>219</v>
      </c>
      <c r="B58" s="21" t="s">
        <v>105</v>
      </c>
      <c r="C58" s="21" t="s">
        <v>39</v>
      </c>
      <c r="D58" s="22" t="s">
        <v>1</v>
      </c>
      <c r="E58" s="27">
        <v>22</v>
      </c>
      <c r="F58" s="16">
        <v>21</v>
      </c>
      <c r="G58" s="16">
        <v>21</v>
      </c>
      <c r="H58" s="16">
        <v>20</v>
      </c>
      <c r="I58" s="19">
        <f t="shared" si="4"/>
        <v>84</v>
      </c>
      <c r="J58" s="16">
        <v>19</v>
      </c>
      <c r="K58" s="16">
        <v>17</v>
      </c>
      <c r="L58" s="16">
        <v>21</v>
      </c>
      <c r="M58" s="16">
        <v>20</v>
      </c>
      <c r="N58" s="19">
        <f t="shared" si="5"/>
        <v>77</v>
      </c>
      <c r="O58" s="16">
        <v>20</v>
      </c>
      <c r="P58" s="16">
        <v>22</v>
      </c>
      <c r="Q58" s="19">
        <f t="shared" si="6"/>
        <v>42</v>
      </c>
      <c r="R58" s="16">
        <f t="shared" si="7"/>
        <v>203</v>
      </c>
      <c r="S58" s="63">
        <v>21</v>
      </c>
      <c r="T58" s="63"/>
      <c r="U58" s="65">
        <f>S58+R58</f>
        <v>224</v>
      </c>
      <c r="V58" s="68"/>
      <c r="W58" s="68"/>
    </row>
    <row r="59" spans="1:26" ht="25.5">
      <c r="A59" s="20">
        <v>289</v>
      </c>
      <c r="B59" s="21" t="s">
        <v>164</v>
      </c>
      <c r="C59" s="21" t="s">
        <v>165</v>
      </c>
      <c r="D59" s="22" t="s">
        <v>31</v>
      </c>
      <c r="E59" s="27">
        <v>21</v>
      </c>
      <c r="F59" s="16">
        <v>20</v>
      </c>
      <c r="G59" s="16">
        <v>20</v>
      </c>
      <c r="H59" s="16">
        <v>19</v>
      </c>
      <c r="I59" s="19">
        <f t="shared" si="4"/>
        <v>80</v>
      </c>
      <c r="J59" s="16">
        <v>21</v>
      </c>
      <c r="K59" s="16">
        <v>21</v>
      </c>
      <c r="L59" s="16">
        <v>19</v>
      </c>
      <c r="M59" s="16">
        <v>20</v>
      </c>
      <c r="N59" s="19">
        <f t="shared" si="5"/>
        <v>81</v>
      </c>
      <c r="O59" s="16">
        <v>24</v>
      </c>
      <c r="P59" s="16">
        <v>18</v>
      </c>
      <c r="Q59" s="19">
        <f t="shared" si="6"/>
        <v>42</v>
      </c>
      <c r="R59" s="16">
        <f t="shared" si="7"/>
        <v>203</v>
      </c>
      <c r="S59" s="63"/>
      <c r="T59" s="63"/>
    </row>
    <row r="60" spans="1:26" ht="12.75">
      <c r="A60" s="20">
        <v>163</v>
      </c>
      <c r="B60" s="24" t="s">
        <v>111</v>
      </c>
      <c r="C60" s="24" t="s">
        <v>112</v>
      </c>
      <c r="D60" s="25" t="s">
        <v>0</v>
      </c>
      <c r="E60" s="27">
        <v>17</v>
      </c>
      <c r="F60" s="16">
        <v>20</v>
      </c>
      <c r="G60" s="16">
        <v>19</v>
      </c>
      <c r="H60" s="16">
        <v>23</v>
      </c>
      <c r="I60" s="19">
        <f t="shared" si="4"/>
        <v>79</v>
      </c>
      <c r="J60" s="16">
        <v>18</v>
      </c>
      <c r="K60" s="16">
        <v>20</v>
      </c>
      <c r="L60" s="16">
        <v>21</v>
      </c>
      <c r="M60" s="16">
        <v>21</v>
      </c>
      <c r="N60" s="19">
        <f t="shared" si="5"/>
        <v>80</v>
      </c>
      <c r="O60" s="16">
        <v>19</v>
      </c>
      <c r="P60" s="16">
        <v>24</v>
      </c>
      <c r="Q60" s="19">
        <f t="shared" si="6"/>
        <v>43</v>
      </c>
      <c r="R60" s="16">
        <f t="shared" si="7"/>
        <v>202</v>
      </c>
      <c r="S60" s="63"/>
      <c r="T60" s="63"/>
      <c r="U60" s="67"/>
      <c r="V60" s="68"/>
      <c r="W60" s="68"/>
    </row>
    <row r="61" spans="1:26" ht="12.75">
      <c r="A61" s="20">
        <v>105</v>
      </c>
      <c r="B61" s="21" t="s">
        <v>170</v>
      </c>
      <c r="C61" s="21" t="s">
        <v>171</v>
      </c>
      <c r="D61" s="22" t="s">
        <v>1</v>
      </c>
      <c r="E61" s="27">
        <v>23</v>
      </c>
      <c r="F61" s="16">
        <v>17</v>
      </c>
      <c r="G61" s="16">
        <v>18</v>
      </c>
      <c r="H61" s="16">
        <v>20</v>
      </c>
      <c r="I61" s="19">
        <f t="shared" si="4"/>
        <v>78</v>
      </c>
      <c r="J61" s="20">
        <v>17</v>
      </c>
      <c r="K61" s="16">
        <v>23</v>
      </c>
      <c r="L61" s="16">
        <v>23</v>
      </c>
      <c r="M61" s="16">
        <v>18</v>
      </c>
      <c r="N61" s="19">
        <f t="shared" si="5"/>
        <v>81</v>
      </c>
      <c r="O61" s="16">
        <v>20</v>
      </c>
      <c r="P61" s="16">
        <v>23</v>
      </c>
      <c r="Q61" s="19">
        <f t="shared" si="6"/>
        <v>43</v>
      </c>
      <c r="R61" s="16">
        <f t="shared" si="7"/>
        <v>202</v>
      </c>
      <c r="S61" s="63"/>
      <c r="T61" s="63"/>
    </row>
    <row r="62" spans="1:26" ht="12.75">
      <c r="A62" s="20">
        <v>226</v>
      </c>
      <c r="B62" s="21" t="s">
        <v>115</v>
      </c>
      <c r="C62" s="21" t="s">
        <v>116</v>
      </c>
      <c r="D62" s="22" t="s">
        <v>0</v>
      </c>
      <c r="E62" s="27">
        <v>22</v>
      </c>
      <c r="F62" s="16">
        <v>23</v>
      </c>
      <c r="G62" s="16">
        <v>22</v>
      </c>
      <c r="H62" s="16">
        <v>20</v>
      </c>
      <c r="I62" s="19">
        <f t="shared" si="4"/>
        <v>87</v>
      </c>
      <c r="J62" s="16">
        <v>19</v>
      </c>
      <c r="K62" s="16">
        <v>20</v>
      </c>
      <c r="L62" s="16">
        <v>20</v>
      </c>
      <c r="M62" s="16">
        <v>20</v>
      </c>
      <c r="N62" s="19">
        <f t="shared" si="5"/>
        <v>79</v>
      </c>
      <c r="O62" s="16">
        <v>15</v>
      </c>
      <c r="P62" s="16">
        <v>21</v>
      </c>
      <c r="Q62" s="19">
        <f t="shared" si="6"/>
        <v>36</v>
      </c>
      <c r="R62" s="16">
        <f t="shared" si="7"/>
        <v>202</v>
      </c>
      <c r="S62" s="63"/>
      <c r="T62" s="63"/>
    </row>
    <row r="63" spans="1:26" ht="12.75">
      <c r="A63" s="20">
        <v>198</v>
      </c>
      <c r="B63" s="21" t="s">
        <v>195</v>
      </c>
      <c r="C63" s="21" t="s">
        <v>196</v>
      </c>
      <c r="D63" s="81" t="s">
        <v>1</v>
      </c>
      <c r="E63" s="27">
        <v>21</v>
      </c>
      <c r="F63" s="16">
        <v>19</v>
      </c>
      <c r="G63" s="16">
        <v>20</v>
      </c>
      <c r="H63" s="16">
        <v>18</v>
      </c>
      <c r="I63" s="19">
        <f t="shared" si="4"/>
        <v>78</v>
      </c>
      <c r="J63" s="16">
        <v>23</v>
      </c>
      <c r="K63" s="16">
        <v>20</v>
      </c>
      <c r="L63" s="16">
        <v>24</v>
      </c>
      <c r="M63" s="16">
        <v>20</v>
      </c>
      <c r="N63" s="19">
        <f t="shared" si="5"/>
        <v>87</v>
      </c>
      <c r="O63" s="16">
        <v>17</v>
      </c>
      <c r="P63" s="16">
        <v>20</v>
      </c>
      <c r="Q63" s="19">
        <f t="shared" si="6"/>
        <v>37</v>
      </c>
      <c r="R63" s="16">
        <f t="shared" si="7"/>
        <v>202</v>
      </c>
      <c r="S63" s="63"/>
      <c r="T63" s="63"/>
    </row>
    <row r="64" spans="1:26" ht="12.75">
      <c r="A64" s="20">
        <v>193</v>
      </c>
      <c r="B64" s="21" t="s">
        <v>190</v>
      </c>
      <c r="C64" s="21" t="s">
        <v>191</v>
      </c>
      <c r="D64" s="40" t="s">
        <v>20</v>
      </c>
      <c r="E64" s="27">
        <v>22</v>
      </c>
      <c r="F64" s="16">
        <v>23</v>
      </c>
      <c r="G64" s="16">
        <v>21</v>
      </c>
      <c r="H64" s="20">
        <v>19</v>
      </c>
      <c r="I64" s="19">
        <f t="shared" si="4"/>
        <v>85</v>
      </c>
      <c r="J64" s="16">
        <v>15</v>
      </c>
      <c r="K64" s="16">
        <v>20</v>
      </c>
      <c r="L64" s="16">
        <v>19</v>
      </c>
      <c r="M64" s="16">
        <v>20</v>
      </c>
      <c r="N64" s="19">
        <f t="shared" si="5"/>
        <v>74</v>
      </c>
      <c r="O64" s="16">
        <v>19</v>
      </c>
      <c r="P64" s="16">
        <v>23</v>
      </c>
      <c r="Q64" s="19">
        <f t="shared" si="6"/>
        <v>42</v>
      </c>
      <c r="R64" s="16">
        <f t="shared" si="7"/>
        <v>201</v>
      </c>
      <c r="S64" s="63"/>
      <c r="T64" s="63"/>
    </row>
    <row r="65" spans="1:23" ht="12.75">
      <c r="A65" s="20">
        <v>170</v>
      </c>
      <c r="B65" s="21" t="s">
        <v>146</v>
      </c>
      <c r="C65" s="21" t="s">
        <v>147</v>
      </c>
      <c r="D65" s="81" t="s">
        <v>1</v>
      </c>
      <c r="E65" s="27">
        <v>19</v>
      </c>
      <c r="F65" s="16">
        <v>23</v>
      </c>
      <c r="G65" s="16">
        <v>20</v>
      </c>
      <c r="H65" s="16">
        <v>21</v>
      </c>
      <c r="I65" s="19">
        <f t="shared" si="4"/>
        <v>83</v>
      </c>
      <c r="J65" s="16">
        <v>17</v>
      </c>
      <c r="K65" s="16">
        <v>20</v>
      </c>
      <c r="L65" s="16">
        <v>21</v>
      </c>
      <c r="M65" s="16">
        <v>18</v>
      </c>
      <c r="N65" s="19">
        <f t="shared" si="5"/>
        <v>76</v>
      </c>
      <c r="O65" s="16">
        <v>20</v>
      </c>
      <c r="P65" s="16">
        <v>20</v>
      </c>
      <c r="Q65" s="19">
        <f t="shared" si="6"/>
        <v>40</v>
      </c>
      <c r="R65" s="16">
        <f t="shared" si="7"/>
        <v>199</v>
      </c>
      <c r="S65" s="63"/>
      <c r="T65" s="63"/>
    </row>
    <row r="66" spans="1:23" ht="12.75">
      <c r="A66" s="20">
        <v>155</v>
      </c>
      <c r="B66" s="21" t="s">
        <v>97</v>
      </c>
      <c r="C66" s="21" t="s">
        <v>29</v>
      </c>
      <c r="D66" s="22" t="s">
        <v>1</v>
      </c>
      <c r="E66" s="39">
        <v>17</v>
      </c>
      <c r="F66" s="20">
        <v>19</v>
      </c>
      <c r="G66" s="20">
        <v>19</v>
      </c>
      <c r="H66" s="16">
        <v>22</v>
      </c>
      <c r="I66" s="19">
        <f t="shared" si="4"/>
        <v>77</v>
      </c>
      <c r="J66" s="20">
        <v>21</v>
      </c>
      <c r="K66" s="16">
        <v>18</v>
      </c>
      <c r="L66" s="16">
        <v>21</v>
      </c>
      <c r="M66" s="16">
        <v>20</v>
      </c>
      <c r="N66" s="19">
        <f t="shared" si="5"/>
        <v>80</v>
      </c>
      <c r="O66" s="16">
        <v>19</v>
      </c>
      <c r="P66" s="16">
        <v>22</v>
      </c>
      <c r="Q66" s="19">
        <f t="shared" si="6"/>
        <v>41</v>
      </c>
      <c r="R66" s="16">
        <f t="shared" si="7"/>
        <v>198</v>
      </c>
      <c r="S66" s="63"/>
      <c r="T66" s="63"/>
    </row>
    <row r="67" spans="1:23" ht="12.75">
      <c r="A67" s="20">
        <v>177</v>
      </c>
      <c r="B67" s="21" t="s">
        <v>151</v>
      </c>
      <c r="C67" s="21" t="s">
        <v>152</v>
      </c>
      <c r="D67" s="22" t="s">
        <v>0</v>
      </c>
      <c r="E67" s="27">
        <v>20</v>
      </c>
      <c r="F67" s="16">
        <v>19</v>
      </c>
      <c r="G67" s="16">
        <v>22</v>
      </c>
      <c r="H67" s="16">
        <v>17</v>
      </c>
      <c r="I67" s="19">
        <f t="shared" si="4"/>
        <v>78</v>
      </c>
      <c r="J67" s="16">
        <v>18</v>
      </c>
      <c r="K67" s="16">
        <v>17</v>
      </c>
      <c r="L67" s="16">
        <v>19</v>
      </c>
      <c r="M67" s="16">
        <v>20</v>
      </c>
      <c r="N67" s="19">
        <f t="shared" si="5"/>
        <v>74</v>
      </c>
      <c r="O67" s="16">
        <v>23</v>
      </c>
      <c r="P67" s="16">
        <v>22</v>
      </c>
      <c r="Q67" s="19">
        <f t="shared" si="6"/>
        <v>45</v>
      </c>
      <c r="R67" s="16">
        <f t="shared" si="7"/>
        <v>197</v>
      </c>
      <c r="S67" s="63"/>
      <c r="T67" s="63"/>
    </row>
    <row r="68" spans="1:23" ht="12.75">
      <c r="A68" s="20">
        <v>162</v>
      </c>
      <c r="B68" s="24" t="s">
        <v>192</v>
      </c>
      <c r="C68" s="24" t="s">
        <v>193</v>
      </c>
      <c r="D68" s="25" t="s">
        <v>1</v>
      </c>
      <c r="E68" s="27">
        <v>19</v>
      </c>
      <c r="F68" s="16">
        <v>20</v>
      </c>
      <c r="G68" s="16">
        <v>20</v>
      </c>
      <c r="H68" s="16">
        <v>23</v>
      </c>
      <c r="I68" s="19">
        <f t="shared" si="4"/>
        <v>82</v>
      </c>
      <c r="J68" s="16">
        <v>12</v>
      </c>
      <c r="K68" s="16">
        <v>20</v>
      </c>
      <c r="L68" s="16">
        <v>19</v>
      </c>
      <c r="M68" s="16">
        <v>20</v>
      </c>
      <c r="N68" s="19">
        <f t="shared" si="5"/>
        <v>71</v>
      </c>
      <c r="O68" s="16">
        <v>21</v>
      </c>
      <c r="P68" s="16">
        <v>22</v>
      </c>
      <c r="Q68" s="19">
        <f t="shared" si="6"/>
        <v>43</v>
      </c>
      <c r="R68" s="16">
        <f t="shared" si="7"/>
        <v>196</v>
      </c>
      <c r="S68" s="64"/>
      <c r="T68" s="64"/>
    </row>
    <row r="69" spans="1:23" ht="12.75">
      <c r="A69" s="20">
        <v>241</v>
      </c>
      <c r="B69" s="21" t="s">
        <v>87</v>
      </c>
      <c r="C69" s="21" t="s">
        <v>268</v>
      </c>
      <c r="D69" s="81" t="s">
        <v>1</v>
      </c>
      <c r="E69" s="27">
        <v>20</v>
      </c>
      <c r="F69" s="16">
        <v>20</v>
      </c>
      <c r="G69" s="16">
        <v>20</v>
      </c>
      <c r="H69" s="16">
        <v>21</v>
      </c>
      <c r="I69" s="19">
        <f t="shared" si="4"/>
        <v>81</v>
      </c>
      <c r="J69" s="16">
        <v>19</v>
      </c>
      <c r="K69" s="16">
        <v>16</v>
      </c>
      <c r="L69" s="16">
        <v>20</v>
      </c>
      <c r="M69" s="16">
        <v>19</v>
      </c>
      <c r="N69" s="19">
        <f t="shared" si="5"/>
        <v>74</v>
      </c>
      <c r="O69" s="16">
        <v>22</v>
      </c>
      <c r="P69" s="16">
        <v>19</v>
      </c>
      <c r="Q69" s="19">
        <f t="shared" si="6"/>
        <v>41</v>
      </c>
      <c r="R69" s="16">
        <f t="shared" si="7"/>
        <v>196</v>
      </c>
      <c r="S69" s="64"/>
      <c r="T69" s="64"/>
    </row>
    <row r="70" spans="1:23" ht="12.75">
      <c r="A70" s="20">
        <v>237</v>
      </c>
      <c r="B70" s="24" t="s">
        <v>142</v>
      </c>
      <c r="C70" s="24" t="s">
        <v>26</v>
      </c>
      <c r="D70" s="25" t="s">
        <v>1</v>
      </c>
      <c r="E70" s="27">
        <v>22</v>
      </c>
      <c r="F70" s="16">
        <v>22</v>
      </c>
      <c r="G70" s="16">
        <v>16</v>
      </c>
      <c r="H70" s="16">
        <v>20</v>
      </c>
      <c r="I70" s="19">
        <f t="shared" si="4"/>
        <v>80</v>
      </c>
      <c r="J70" s="16">
        <v>21</v>
      </c>
      <c r="K70" s="16">
        <v>18</v>
      </c>
      <c r="L70" s="16">
        <v>20</v>
      </c>
      <c r="M70" s="16">
        <v>20</v>
      </c>
      <c r="N70" s="19">
        <f t="shared" si="5"/>
        <v>79</v>
      </c>
      <c r="O70" s="16">
        <v>19</v>
      </c>
      <c r="P70" s="16">
        <v>18</v>
      </c>
      <c r="Q70" s="19">
        <f t="shared" si="6"/>
        <v>37</v>
      </c>
      <c r="R70" s="16">
        <f t="shared" si="7"/>
        <v>196</v>
      </c>
      <c r="S70" s="64"/>
      <c r="T70" s="63"/>
    </row>
    <row r="71" spans="1:23" ht="12.75">
      <c r="A71" s="20">
        <v>249</v>
      </c>
      <c r="B71" s="21" t="s">
        <v>188</v>
      </c>
      <c r="C71" s="21" t="s">
        <v>189</v>
      </c>
      <c r="D71" s="22" t="s">
        <v>23</v>
      </c>
      <c r="E71" s="39">
        <v>18</v>
      </c>
      <c r="F71" s="20">
        <v>18</v>
      </c>
      <c r="G71" s="20">
        <v>18</v>
      </c>
      <c r="H71" s="16">
        <v>20</v>
      </c>
      <c r="I71" s="19">
        <f t="shared" si="4"/>
        <v>74</v>
      </c>
      <c r="J71" s="16">
        <v>18</v>
      </c>
      <c r="K71" s="16">
        <v>21</v>
      </c>
      <c r="L71" s="16">
        <v>21</v>
      </c>
      <c r="M71" s="16">
        <v>19</v>
      </c>
      <c r="N71" s="19">
        <f t="shared" si="5"/>
        <v>79</v>
      </c>
      <c r="O71" s="16">
        <v>22</v>
      </c>
      <c r="P71" s="16">
        <v>20</v>
      </c>
      <c r="Q71" s="19">
        <f t="shared" si="6"/>
        <v>42</v>
      </c>
      <c r="R71" s="16">
        <f t="shared" si="7"/>
        <v>195</v>
      </c>
      <c r="S71" s="63"/>
      <c r="T71" s="63"/>
    </row>
    <row r="72" spans="1:23" ht="12.75">
      <c r="A72" s="20">
        <v>282</v>
      </c>
      <c r="B72" s="21" t="s">
        <v>200</v>
      </c>
      <c r="C72" s="21" t="s">
        <v>201</v>
      </c>
      <c r="D72" s="22" t="s">
        <v>1</v>
      </c>
      <c r="E72" s="27">
        <v>20</v>
      </c>
      <c r="F72" s="16">
        <v>18</v>
      </c>
      <c r="G72" s="16">
        <v>19</v>
      </c>
      <c r="H72" s="16">
        <v>17</v>
      </c>
      <c r="I72" s="19">
        <f t="shared" si="4"/>
        <v>74</v>
      </c>
      <c r="J72" s="16">
        <v>22</v>
      </c>
      <c r="K72" s="16">
        <v>22</v>
      </c>
      <c r="L72" s="16">
        <v>22</v>
      </c>
      <c r="M72" s="16">
        <v>18</v>
      </c>
      <c r="N72" s="19">
        <f t="shared" si="5"/>
        <v>84</v>
      </c>
      <c r="O72" s="16">
        <v>19</v>
      </c>
      <c r="P72" s="16">
        <v>18</v>
      </c>
      <c r="Q72" s="19">
        <f t="shared" si="6"/>
        <v>37</v>
      </c>
      <c r="R72" s="16">
        <f t="shared" si="7"/>
        <v>195</v>
      </c>
      <c r="S72" s="64"/>
      <c r="T72" s="64"/>
    </row>
    <row r="73" spans="1:23" ht="12.75">
      <c r="A73" s="20">
        <v>215</v>
      </c>
      <c r="B73" s="21" t="s">
        <v>129</v>
      </c>
      <c r="C73" s="21" t="s">
        <v>102</v>
      </c>
      <c r="D73" s="25" t="s">
        <v>20</v>
      </c>
      <c r="E73" s="27">
        <v>18</v>
      </c>
      <c r="F73" s="16">
        <v>20</v>
      </c>
      <c r="G73" s="16">
        <v>18</v>
      </c>
      <c r="H73" s="16">
        <v>19</v>
      </c>
      <c r="I73" s="19">
        <f t="shared" si="4"/>
        <v>75</v>
      </c>
      <c r="J73" s="16">
        <v>20</v>
      </c>
      <c r="K73" s="16">
        <v>19</v>
      </c>
      <c r="L73" s="16">
        <v>21</v>
      </c>
      <c r="M73" s="16">
        <v>21</v>
      </c>
      <c r="N73" s="19">
        <f t="shared" si="5"/>
        <v>81</v>
      </c>
      <c r="O73" s="16">
        <v>20</v>
      </c>
      <c r="P73" s="16">
        <v>18</v>
      </c>
      <c r="Q73" s="19">
        <f t="shared" si="6"/>
        <v>38</v>
      </c>
      <c r="R73" s="16">
        <f t="shared" si="7"/>
        <v>194</v>
      </c>
      <c r="S73" s="64"/>
      <c r="T73" s="64"/>
    </row>
    <row r="74" spans="1:23" ht="12.75">
      <c r="A74" s="20">
        <v>245</v>
      </c>
      <c r="B74" s="21" t="s">
        <v>144</v>
      </c>
      <c r="C74" s="21" t="s">
        <v>145</v>
      </c>
      <c r="D74" s="25" t="s">
        <v>20</v>
      </c>
      <c r="E74" s="20">
        <v>21</v>
      </c>
      <c r="F74" s="20">
        <v>17</v>
      </c>
      <c r="G74" s="20">
        <v>20</v>
      </c>
      <c r="H74" s="16">
        <v>19</v>
      </c>
      <c r="I74" s="19">
        <f t="shared" si="4"/>
        <v>77</v>
      </c>
      <c r="J74" s="20">
        <v>19</v>
      </c>
      <c r="K74" s="16">
        <v>20</v>
      </c>
      <c r="L74" s="16">
        <v>19</v>
      </c>
      <c r="M74" s="16">
        <v>21</v>
      </c>
      <c r="N74" s="19">
        <f t="shared" si="5"/>
        <v>79</v>
      </c>
      <c r="O74" s="16">
        <v>20</v>
      </c>
      <c r="P74" s="16">
        <v>17</v>
      </c>
      <c r="Q74" s="19">
        <f t="shared" si="6"/>
        <v>37</v>
      </c>
      <c r="R74" s="16">
        <f t="shared" si="7"/>
        <v>193</v>
      </c>
      <c r="S74" s="63"/>
      <c r="T74" s="63"/>
    </row>
    <row r="75" spans="1:23" ht="12.75">
      <c r="A75" s="20">
        <v>311</v>
      </c>
      <c r="B75" s="24" t="s">
        <v>259</v>
      </c>
      <c r="C75" s="24" t="s">
        <v>260</v>
      </c>
      <c r="D75" s="25" t="s">
        <v>20</v>
      </c>
      <c r="E75" s="27">
        <v>18</v>
      </c>
      <c r="F75" s="16">
        <v>22</v>
      </c>
      <c r="G75" s="16">
        <v>17</v>
      </c>
      <c r="H75" s="16">
        <v>17</v>
      </c>
      <c r="I75" s="19">
        <f t="shared" si="4"/>
        <v>74</v>
      </c>
      <c r="J75" s="20">
        <v>17</v>
      </c>
      <c r="K75" s="16">
        <v>20</v>
      </c>
      <c r="L75" s="16">
        <v>20</v>
      </c>
      <c r="M75" s="16">
        <v>19</v>
      </c>
      <c r="N75" s="19">
        <f t="shared" si="5"/>
        <v>76</v>
      </c>
      <c r="O75" s="16">
        <v>20</v>
      </c>
      <c r="P75" s="16">
        <v>22</v>
      </c>
      <c r="Q75" s="19">
        <f t="shared" si="6"/>
        <v>42</v>
      </c>
      <c r="R75" s="16">
        <f t="shared" si="7"/>
        <v>192</v>
      </c>
      <c r="S75" s="64"/>
      <c r="T75" s="63"/>
    </row>
    <row r="76" spans="1:23" ht="12.75">
      <c r="A76" s="20">
        <v>210</v>
      </c>
      <c r="B76" s="21" t="s">
        <v>269</v>
      </c>
      <c r="C76" s="21" t="s">
        <v>172</v>
      </c>
      <c r="D76" s="25" t="s">
        <v>20</v>
      </c>
      <c r="E76" s="27">
        <v>21</v>
      </c>
      <c r="F76" s="16">
        <v>19</v>
      </c>
      <c r="G76" s="16">
        <v>19</v>
      </c>
      <c r="H76" s="16">
        <v>21</v>
      </c>
      <c r="I76" s="19">
        <f t="shared" si="4"/>
        <v>80</v>
      </c>
      <c r="J76" s="20">
        <v>17</v>
      </c>
      <c r="K76" s="16">
        <v>16</v>
      </c>
      <c r="L76" s="16">
        <v>20</v>
      </c>
      <c r="M76" s="16">
        <v>21</v>
      </c>
      <c r="N76" s="19">
        <f t="shared" si="5"/>
        <v>74</v>
      </c>
      <c r="O76" s="16">
        <v>17</v>
      </c>
      <c r="P76" s="16">
        <v>21</v>
      </c>
      <c r="Q76" s="19">
        <f t="shared" si="6"/>
        <v>38</v>
      </c>
      <c r="R76" s="16">
        <f t="shared" si="7"/>
        <v>192</v>
      </c>
      <c r="S76" s="65"/>
      <c r="T76" s="65"/>
    </row>
    <row r="77" spans="1:23" ht="12.75">
      <c r="A77" s="20">
        <v>256</v>
      </c>
      <c r="B77" s="24" t="s">
        <v>85</v>
      </c>
      <c r="C77" s="24" t="s">
        <v>86</v>
      </c>
      <c r="D77" s="25" t="s">
        <v>203</v>
      </c>
      <c r="E77" s="27">
        <v>19</v>
      </c>
      <c r="F77" s="16">
        <v>15</v>
      </c>
      <c r="G77" s="16">
        <v>24</v>
      </c>
      <c r="H77" s="16">
        <v>20</v>
      </c>
      <c r="I77" s="19">
        <f t="shared" si="4"/>
        <v>78</v>
      </c>
      <c r="J77" s="16">
        <v>17</v>
      </c>
      <c r="K77" s="16">
        <v>18</v>
      </c>
      <c r="L77" s="16">
        <v>21</v>
      </c>
      <c r="M77" s="16">
        <v>22</v>
      </c>
      <c r="N77" s="19">
        <f t="shared" si="5"/>
        <v>78</v>
      </c>
      <c r="O77" s="16">
        <v>17</v>
      </c>
      <c r="P77" s="16">
        <v>19</v>
      </c>
      <c r="Q77" s="19">
        <f t="shared" si="6"/>
        <v>36</v>
      </c>
      <c r="R77" s="16">
        <f t="shared" si="7"/>
        <v>192</v>
      </c>
      <c r="S77" s="63"/>
      <c r="T77" s="63"/>
    </row>
    <row r="78" spans="1:23" ht="12.75">
      <c r="A78" s="20">
        <v>265</v>
      </c>
      <c r="B78" s="21" t="s">
        <v>123</v>
      </c>
      <c r="C78" s="21" t="s">
        <v>124</v>
      </c>
      <c r="D78" s="81" t="s">
        <v>1</v>
      </c>
      <c r="E78" s="27">
        <v>22</v>
      </c>
      <c r="F78" s="16">
        <v>16</v>
      </c>
      <c r="G78" s="16">
        <v>18</v>
      </c>
      <c r="H78" s="16">
        <v>19</v>
      </c>
      <c r="I78" s="19">
        <f t="shared" si="4"/>
        <v>75</v>
      </c>
      <c r="J78" s="20">
        <v>19</v>
      </c>
      <c r="K78" s="20">
        <v>15</v>
      </c>
      <c r="L78" s="20">
        <v>22</v>
      </c>
      <c r="M78" s="20">
        <v>20</v>
      </c>
      <c r="N78" s="19">
        <f t="shared" si="5"/>
        <v>76</v>
      </c>
      <c r="O78" s="20">
        <v>18</v>
      </c>
      <c r="P78" s="20">
        <v>21</v>
      </c>
      <c r="Q78" s="19">
        <f t="shared" si="6"/>
        <v>39</v>
      </c>
      <c r="R78" s="16">
        <f t="shared" si="7"/>
        <v>190</v>
      </c>
      <c r="S78" s="64"/>
      <c r="T78" s="64"/>
    </row>
    <row r="79" spans="1:23" ht="12.75">
      <c r="A79" s="20">
        <v>296</v>
      </c>
      <c r="B79" s="21" t="s">
        <v>160</v>
      </c>
      <c r="C79" s="21" t="s">
        <v>161</v>
      </c>
      <c r="D79" s="40" t="s">
        <v>203</v>
      </c>
      <c r="E79" s="27">
        <v>16</v>
      </c>
      <c r="F79" s="16">
        <v>18</v>
      </c>
      <c r="G79" s="16">
        <v>19</v>
      </c>
      <c r="H79" s="16">
        <v>22</v>
      </c>
      <c r="I79" s="19">
        <f t="shared" si="4"/>
        <v>75</v>
      </c>
      <c r="J79" s="16">
        <v>17</v>
      </c>
      <c r="K79" s="16">
        <v>20</v>
      </c>
      <c r="L79" s="16">
        <v>20</v>
      </c>
      <c r="M79" s="16">
        <v>21</v>
      </c>
      <c r="N79" s="19">
        <f t="shared" si="5"/>
        <v>78</v>
      </c>
      <c r="O79" s="16">
        <v>17</v>
      </c>
      <c r="P79" s="16">
        <v>20</v>
      </c>
      <c r="Q79" s="19">
        <f t="shared" si="6"/>
        <v>37</v>
      </c>
      <c r="R79" s="16">
        <f t="shared" si="7"/>
        <v>190</v>
      </c>
      <c r="S79" s="63"/>
      <c r="T79" s="64"/>
    </row>
    <row r="80" spans="1:23" s="3" customFormat="1" ht="12.75">
      <c r="A80" s="20">
        <v>156</v>
      </c>
      <c r="B80" s="24" t="s">
        <v>99</v>
      </c>
      <c r="C80" s="24" t="s">
        <v>100</v>
      </c>
      <c r="D80" s="25" t="s">
        <v>20</v>
      </c>
      <c r="E80" s="27">
        <v>18</v>
      </c>
      <c r="F80" s="16">
        <v>17</v>
      </c>
      <c r="G80" s="16">
        <v>15</v>
      </c>
      <c r="H80" s="16">
        <v>19</v>
      </c>
      <c r="I80" s="19">
        <f t="shared" si="4"/>
        <v>69</v>
      </c>
      <c r="J80" s="16">
        <v>17</v>
      </c>
      <c r="K80" s="16">
        <v>21</v>
      </c>
      <c r="L80" s="16">
        <v>21</v>
      </c>
      <c r="M80" s="16">
        <v>24</v>
      </c>
      <c r="N80" s="19">
        <f t="shared" si="5"/>
        <v>83</v>
      </c>
      <c r="O80" s="16">
        <v>19</v>
      </c>
      <c r="P80" s="16">
        <v>17</v>
      </c>
      <c r="Q80" s="19">
        <f t="shared" si="6"/>
        <v>36</v>
      </c>
      <c r="R80" s="16">
        <f t="shared" si="7"/>
        <v>188</v>
      </c>
      <c r="S80" s="64"/>
      <c r="T80" s="64"/>
      <c r="U80" s="61"/>
      <c r="V80" s="62"/>
      <c r="W80" s="62"/>
    </row>
    <row r="81" spans="1:24" ht="12.75">
      <c r="A81" s="20">
        <v>212</v>
      </c>
      <c r="B81" s="21" t="s">
        <v>198</v>
      </c>
      <c r="C81" s="21" t="s">
        <v>28</v>
      </c>
      <c r="D81" s="22" t="s">
        <v>0</v>
      </c>
      <c r="E81" s="27">
        <v>20</v>
      </c>
      <c r="F81" s="16">
        <v>18</v>
      </c>
      <c r="G81" s="16">
        <v>20</v>
      </c>
      <c r="H81" s="16">
        <v>16</v>
      </c>
      <c r="I81" s="19">
        <f t="shared" ref="I81:I109" si="8">SUM(E81:H81)</f>
        <v>74</v>
      </c>
      <c r="J81" s="16">
        <v>20</v>
      </c>
      <c r="K81" s="16">
        <v>16</v>
      </c>
      <c r="L81" s="16">
        <v>16</v>
      </c>
      <c r="M81" s="16">
        <v>22</v>
      </c>
      <c r="N81" s="19">
        <f t="shared" ref="N81:N109" si="9">SUM(J81:M81)</f>
        <v>74</v>
      </c>
      <c r="O81" s="16">
        <v>18</v>
      </c>
      <c r="P81" s="16">
        <v>21</v>
      </c>
      <c r="Q81" s="19">
        <f t="shared" ref="Q81:Q109" si="10">SUM(O81:P81)</f>
        <v>39</v>
      </c>
      <c r="R81" s="16">
        <f t="shared" ref="R81:R109" si="11">N81+I81+Q81</f>
        <v>187</v>
      </c>
      <c r="S81" s="64"/>
      <c r="T81" s="63"/>
      <c r="U81" s="69"/>
    </row>
    <row r="82" spans="1:24" ht="25.5">
      <c r="A82" s="20">
        <v>294</v>
      </c>
      <c r="B82" s="24" t="s">
        <v>92</v>
      </c>
      <c r="C82" s="24" t="s">
        <v>93</v>
      </c>
      <c r="D82" s="25" t="s">
        <v>21</v>
      </c>
      <c r="E82" s="27">
        <v>22</v>
      </c>
      <c r="F82" s="16">
        <v>18</v>
      </c>
      <c r="G82" s="16">
        <v>22</v>
      </c>
      <c r="H82" s="16">
        <v>24</v>
      </c>
      <c r="I82" s="19">
        <f t="shared" si="8"/>
        <v>86</v>
      </c>
      <c r="J82" s="16">
        <v>17</v>
      </c>
      <c r="K82" s="16">
        <v>17</v>
      </c>
      <c r="L82" s="16">
        <v>20</v>
      </c>
      <c r="M82" s="16">
        <v>16</v>
      </c>
      <c r="N82" s="19">
        <f t="shared" si="9"/>
        <v>70</v>
      </c>
      <c r="O82" s="16">
        <v>18</v>
      </c>
      <c r="P82" s="16">
        <v>13</v>
      </c>
      <c r="Q82" s="19">
        <f t="shared" si="10"/>
        <v>31</v>
      </c>
      <c r="R82" s="16">
        <f t="shared" si="11"/>
        <v>187</v>
      </c>
      <c r="S82" s="63"/>
      <c r="T82" s="63"/>
    </row>
    <row r="83" spans="1:24" ht="12.75">
      <c r="A83" s="20">
        <v>230</v>
      </c>
      <c r="B83" s="24" t="s">
        <v>176</v>
      </c>
      <c r="C83" s="24" t="s">
        <v>89</v>
      </c>
      <c r="D83" s="25" t="s">
        <v>20</v>
      </c>
      <c r="E83" s="27">
        <v>18</v>
      </c>
      <c r="F83" s="16">
        <v>22</v>
      </c>
      <c r="G83" s="16">
        <v>19</v>
      </c>
      <c r="H83" s="16">
        <v>19</v>
      </c>
      <c r="I83" s="19">
        <f t="shared" si="8"/>
        <v>78</v>
      </c>
      <c r="J83" s="20">
        <v>15</v>
      </c>
      <c r="K83" s="20">
        <v>20</v>
      </c>
      <c r="L83" s="20">
        <v>20</v>
      </c>
      <c r="M83" s="20">
        <v>22</v>
      </c>
      <c r="N83" s="19">
        <f t="shared" si="9"/>
        <v>77</v>
      </c>
      <c r="O83" s="20">
        <v>12</v>
      </c>
      <c r="P83" s="20">
        <v>19</v>
      </c>
      <c r="Q83" s="19">
        <f t="shared" si="10"/>
        <v>31</v>
      </c>
      <c r="R83" s="16">
        <f t="shared" si="11"/>
        <v>186</v>
      </c>
      <c r="S83" s="63"/>
      <c r="T83" s="63"/>
    </row>
    <row r="84" spans="1:24" ht="25.5">
      <c r="A84" s="20">
        <v>139</v>
      </c>
      <c r="B84" s="21" t="s">
        <v>101</v>
      </c>
      <c r="C84" s="21" t="s">
        <v>102</v>
      </c>
      <c r="D84" s="22" t="s">
        <v>21</v>
      </c>
      <c r="E84" s="27">
        <v>18</v>
      </c>
      <c r="F84" s="16">
        <v>22</v>
      </c>
      <c r="G84" s="16">
        <v>18</v>
      </c>
      <c r="H84" s="16">
        <v>18</v>
      </c>
      <c r="I84" s="19">
        <f t="shared" si="8"/>
        <v>76</v>
      </c>
      <c r="J84" s="16">
        <v>15</v>
      </c>
      <c r="K84" s="16">
        <v>15</v>
      </c>
      <c r="L84" s="16">
        <v>22</v>
      </c>
      <c r="M84" s="16">
        <v>22</v>
      </c>
      <c r="N84" s="19">
        <f t="shared" si="9"/>
        <v>74</v>
      </c>
      <c r="O84" s="16">
        <v>17</v>
      </c>
      <c r="P84" s="16">
        <v>17</v>
      </c>
      <c r="Q84" s="19">
        <f t="shared" si="10"/>
        <v>34</v>
      </c>
      <c r="R84" s="16">
        <f t="shared" si="11"/>
        <v>184</v>
      </c>
      <c r="S84" s="63"/>
      <c r="T84" s="63"/>
      <c r="U84" s="67"/>
      <c r="V84" s="68"/>
      <c r="W84" s="68"/>
    </row>
    <row r="85" spans="1:24" ht="12.75">
      <c r="A85" s="20">
        <v>238</v>
      </c>
      <c r="B85" s="21" t="s">
        <v>60</v>
      </c>
      <c r="C85" s="21" t="s">
        <v>24</v>
      </c>
      <c r="D85" s="81" t="s">
        <v>204</v>
      </c>
      <c r="E85" s="27">
        <v>19</v>
      </c>
      <c r="F85" s="16">
        <v>22</v>
      </c>
      <c r="G85" s="16">
        <v>20</v>
      </c>
      <c r="H85" s="16">
        <v>20</v>
      </c>
      <c r="I85" s="19">
        <f t="shared" si="8"/>
        <v>81</v>
      </c>
      <c r="J85" s="16">
        <v>17</v>
      </c>
      <c r="K85" s="16">
        <v>16</v>
      </c>
      <c r="L85" s="16">
        <v>15</v>
      </c>
      <c r="M85" s="16">
        <v>15</v>
      </c>
      <c r="N85" s="19">
        <f t="shared" si="9"/>
        <v>63</v>
      </c>
      <c r="O85" s="16">
        <v>20</v>
      </c>
      <c r="P85" s="16">
        <v>16</v>
      </c>
      <c r="Q85" s="19">
        <f t="shared" si="10"/>
        <v>36</v>
      </c>
      <c r="R85" s="16">
        <f t="shared" si="11"/>
        <v>180</v>
      </c>
      <c r="S85" s="63"/>
      <c r="T85" s="63"/>
    </row>
    <row r="86" spans="1:24" ht="25.5">
      <c r="A86" s="20">
        <v>140</v>
      </c>
      <c r="B86" s="21" t="s">
        <v>177</v>
      </c>
      <c r="C86" s="21" t="s">
        <v>24</v>
      </c>
      <c r="D86" s="22" t="s">
        <v>31</v>
      </c>
      <c r="E86" s="27">
        <v>17</v>
      </c>
      <c r="F86" s="16">
        <v>14</v>
      </c>
      <c r="G86" s="16">
        <v>20</v>
      </c>
      <c r="H86" s="16">
        <v>17</v>
      </c>
      <c r="I86" s="19">
        <f t="shared" si="8"/>
        <v>68</v>
      </c>
      <c r="J86" s="16">
        <v>20</v>
      </c>
      <c r="K86" s="16">
        <v>21</v>
      </c>
      <c r="L86" s="16">
        <v>18</v>
      </c>
      <c r="M86" s="16">
        <v>17</v>
      </c>
      <c r="N86" s="19">
        <f t="shared" si="9"/>
        <v>76</v>
      </c>
      <c r="O86" s="16">
        <v>13</v>
      </c>
      <c r="P86" s="16">
        <v>21</v>
      </c>
      <c r="Q86" s="19">
        <f t="shared" si="10"/>
        <v>34</v>
      </c>
      <c r="R86" s="16">
        <f t="shared" si="11"/>
        <v>178</v>
      </c>
      <c r="S86" s="65"/>
      <c r="T86" s="65"/>
    </row>
    <row r="87" spans="1:24" ht="12.75">
      <c r="A87" s="20">
        <v>232</v>
      </c>
      <c r="B87" s="21" t="s">
        <v>135</v>
      </c>
      <c r="C87" s="21" t="s">
        <v>136</v>
      </c>
      <c r="D87" s="22" t="s">
        <v>1</v>
      </c>
      <c r="E87" s="27">
        <v>19</v>
      </c>
      <c r="F87" s="16">
        <v>17</v>
      </c>
      <c r="G87" s="16">
        <v>18</v>
      </c>
      <c r="H87" s="16">
        <v>15</v>
      </c>
      <c r="I87" s="19">
        <f t="shared" si="8"/>
        <v>69</v>
      </c>
      <c r="J87" s="20">
        <v>14</v>
      </c>
      <c r="K87" s="20">
        <v>18</v>
      </c>
      <c r="L87" s="20">
        <v>19</v>
      </c>
      <c r="M87" s="20">
        <v>21</v>
      </c>
      <c r="N87" s="19">
        <f t="shared" si="9"/>
        <v>72</v>
      </c>
      <c r="O87" s="20">
        <v>15</v>
      </c>
      <c r="P87" s="20">
        <v>21</v>
      </c>
      <c r="Q87" s="19">
        <f t="shared" si="10"/>
        <v>36</v>
      </c>
      <c r="R87" s="16">
        <f t="shared" si="11"/>
        <v>177</v>
      </c>
      <c r="S87" s="63"/>
      <c r="T87" s="63"/>
    </row>
    <row r="88" spans="1:24" ht="12.75">
      <c r="A88" s="20">
        <v>239</v>
      </c>
      <c r="B88" s="21" t="s">
        <v>130</v>
      </c>
      <c r="C88" s="21" t="s">
        <v>131</v>
      </c>
      <c r="D88" s="22" t="s">
        <v>204</v>
      </c>
      <c r="E88" s="27">
        <v>17</v>
      </c>
      <c r="F88" s="16">
        <v>15</v>
      </c>
      <c r="G88" s="16">
        <v>16</v>
      </c>
      <c r="H88" s="20">
        <v>20</v>
      </c>
      <c r="I88" s="19">
        <f t="shared" si="8"/>
        <v>68</v>
      </c>
      <c r="J88" s="16">
        <v>20</v>
      </c>
      <c r="K88" s="16">
        <v>18</v>
      </c>
      <c r="L88" s="16">
        <v>19</v>
      </c>
      <c r="M88" s="16">
        <v>18</v>
      </c>
      <c r="N88" s="19">
        <f t="shared" si="9"/>
        <v>75</v>
      </c>
      <c r="O88" s="16">
        <v>15</v>
      </c>
      <c r="P88" s="16">
        <v>19</v>
      </c>
      <c r="Q88" s="19">
        <f t="shared" si="10"/>
        <v>34</v>
      </c>
      <c r="R88" s="16">
        <f t="shared" si="11"/>
        <v>177</v>
      </c>
      <c r="S88" s="63"/>
      <c r="T88" s="63"/>
    </row>
    <row r="89" spans="1:24" ht="12.75">
      <c r="A89" s="20">
        <v>125</v>
      </c>
      <c r="B89" s="21" t="s">
        <v>132</v>
      </c>
      <c r="C89" s="21" t="s">
        <v>133</v>
      </c>
      <c r="D89" s="81" t="s">
        <v>204</v>
      </c>
      <c r="E89" s="27">
        <v>22</v>
      </c>
      <c r="F89" s="16">
        <v>21</v>
      </c>
      <c r="G89" s="16">
        <v>17</v>
      </c>
      <c r="H89" s="16">
        <v>18</v>
      </c>
      <c r="I89" s="19">
        <f t="shared" si="8"/>
        <v>78</v>
      </c>
      <c r="J89" s="16">
        <v>13</v>
      </c>
      <c r="K89" s="16">
        <v>17</v>
      </c>
      <c r="L89" s="16">
        <v>21</v>
      </c>
      <c r="M89" s="16">
        <v>15</v>
      </c>
      <c r="N89" s="19">
        <f t="shared" si="9"/>
        <v>66</v>
      </c>
      <c r="O89" s="16">
        <v>14</v>
      </c>
      <c r="P89" s="16">
        <v>18</v>
      </c>
      <c r="Q89" s="19">
        <f t="shared" si="10"/>
        <v>32</v>
      </c>
      <c r="R89" s="16">
        <f t="shared" si="11"/>
        <v>176</v>
      </c>
      <c r="S89" s="63"/>
      <c r="T89" s="63"/>
    </row>
    <row r="90" spans="1:24" s="3" customFormat="1" ht="12.75">
      <c r="A90" s="20">
        <v>280</v>
      </c>
      <c r="B90" s="21" t="s">
        <v>82</v>
      </c>
      <c r="C90" s="21" t="s">
        <v>83</v>
      </c>
      <c r="D90" s="25" t="s">
        <v>20</v>
      </c>
      <c r="E90" s="27">
        <v>18</v>
      </c>
      <c r="F90" s="16">
        <v>18</v>
      </c>
      <c r="G90" s="16">
        <v>17</v>
      </c>
      <c r="H90" s="16">
        <v>21</v>
      </c>
      <c r="I90" s="19">
        <f t="shared" si="8"/>
        <v>74</v>
      </c>
      <c r="J90" s="16">
        <v>16</v>
      </c>
      <c r="K90" s="16">
        <v>14</v>
      </c>
      <c r="L90" s="16">
        <v>16</v>
      </c>
      <c r="M90" s="16">
        <v>17</v>
      </c>
      <c r="N90" s="19">
        <f t="shared" si="9"/>
        <v>63</v>
      </c>
      <c r="O90" s="16">
        <v>18</v>
      </c>
      <c r="P90" s="16">
        <v>20</v>
      </c>
      <c r="Q90" s="19">
        <f t="shared" si="10"/>
        <v>38</v>
      </c>
      <c r="R90" s="16">
        <f t="shared" si="11"/>
        <v>175</v>
      </c>
      <c r="S90" s="63"/>
      <c r="T90" s="63"/>
      <c r="U90" s="61"/>
      <c r="V90" s="62"/>
      <c r="W90" s="62"/>
    </row>
    <row r="91" spans="1:24" s="3" customFormat="1" ht="12.75">
      <c r="A91" s="20">
        <v>234</v>
      </c>
      <c r="B91" s="21" t="s">
        <v>156</v>
      </c>
      <c r="C91" s="21" t="s">
        <v>158</v>
      </c>
      <c r="D91" s="40" t="s">
        <v>204</v>
      </c>
      <c r="E91" s="27">
        <v>19</v>
      </c>
      <c r="F91" s="16">
        <v>13</v>
      </c>
      <c r="G91" s="16">
        <v>22</v>
      </c>
      <c r="H91" s="20">
        <v>20</v>
      </c>
      <c r="I91" s="19">
        <f t="shared" si="8"/>
        <v>74</v>
      </c>
      <c r="J91" s="16">
        <v>16</v>
      </c>
      <c r="K91" s="16">
        <v>16</v>
      </c>
      <c r="L91" s="16">
        <v>17</v>
      </c>
      <c r="M91" s="16">
        <v>16</v>
      </c>
      <c r="N91" s="19">
        <f t="shared" si="9"/>
        <v>65</v>
      </c>
      <c r="O91" s="16">
        <v>17</v>
      </c>
      <c r="P91" s="16">
        <v>16</v>
      </c>
      <c r="Q91" s="19">
        <f t="shared" si="10"/>
        <v>33</v>
      </c>
      <c r="R91" s="16">
        <f t="shared" si="11"/>
        <v>172</v>
      </c>
      <c r="S91" s="63"/>
      <c r="T91" s="63"/>
      <c r="U91" s="61"/>
      <c r="V91" s="62"/>
      <c r="W91" s="62"/>
    </row>
    <row r="92" spans="1:24" ht="12.75">
      <c r="A92" s="20">
        <v>160</v>
      </c>
      <c r="B92" s="21" t="s">
        <v>168</v>
      </c>
      <c r="C92" s="21" t="s">
        <v>169</v>
      </c>
      <c r="D92" s="81" t="s">
        <v>1</v>
      </c>
      <c r="E92" s="27">
        <v>18</v>
      </c>
      <c r="F92" s="16">
        <v>18</v>
      </c>
      <c r="G92" s="16">
        <v>16</v>
      </c>
      <c r="H92" s="16">
        <v>22</v>
      </c>
      <c r="I92" s="19">
        <f t="shared" si="8"/>
        <v>74</v>
      </c>
      <c r="J92" s="16">
        <v>17</v>
      </c>
      <c r="K92" s="16">
        <v>12</v>
      </c>
      <c r="L92" s="16">
        <v>21</v>
      </c>
      <c r="M92" s="16">
        <v>17</v>
      </c>
      <c r="N92" s="19">
        <f t="shared" si="9"/>
        <v>67</v>
      </c>
      <c r="O92" s="16">
        <v>13</v>
      </c>
      <c r="P92" s="16">
        <v>17</v>
      </c>
      <c r="Q92" s="19">
        <f t="shared" si="10"/>
        <v>30</v>
      </c>
      <c r="R92" s="16">
        <f t="shared" si="11"/>
        <v>171</v>
      </c>
      <c r="S92" s="57"/>
      <c r="T92" s="57"/>
      <c r="U92" s="57"/>
      <c r="V92" s="57"/>
      <c r="X92" s="62"/>
    </row>
    <row r="93" spans="1:24" ht="25.5">
      <c r="A93" s="20">
        <v>243</v>
      </c>
      <c r="B93" s="24" t="s">
        <v>63</v>
      </c>
      <c r="C93" s="24" t="s">
        <v>24</v>
      </c>
      <c r="D93" s="25" t="s">
        <v>31</v>
      </c>
      <c r="E93" s="27">
        <v>16</v>
      </c>
      <c r="F93" s="16">
        <v>13</v>
      </c>
      <c r="G93" s="16">
        <v>16</v>
      </c>
      <c r="H93" s="16">
        <v>16</v>
      </c>
      <c r="I93" s="19">
        <f t="shared" si="8"/>
        <v>61</v>
      </c>
      <c r="J93" s="16">
        <v>17</v>
      </c>
      <c r="K93" s="16">
        <v>13</v>
      </c>
      <c r="L93" s="16">
        <v>21</v>
      </c>
      <c r="M93" s="16">
        <v>19</v>
      </c>
      <c r="N93" s="19">
        <f t="shared" si="9"/>
        <v>70</v>
      </c>
      <c r="O93" s="16">
        <v>18</v>
      </c>
      <c r="P93" s="16">
        <v>20</v>
      </c>
      <c r="Q93" s="19">
        <f t="shared" si="10"/>
        <v>38</v>
      </c>
      <c r="R93" s="16">
        <f t="shared" si="11"/>
        <v>169</v>
      </c>
      <c r="S93" s="58" t="s">
        <v>49</v>
      </c>
      <c r="T93" s="58" t="s">
        <v>4</v>
      </c>
      <c r="U93" s="58" t="s">
        <v>52</v>
      </c>
      <c r="V93" s="58" t="s">
        <v>50</v>
      </c>
      <c r="X93" s="62"/>
    </row>
    <row r="94" spans="1:24" ht="25.5">
      <c r="A94" s="20">
        <v>186</v>
      </c>
      <c r="B94" s="24" t="s">
        <v>263</v>
      </c>
      <c r="C94" s="24" t="s">
        <v>95</v>
      </c>
      <c r="D94" s="40" t="s">
        <v>31</v>
      </c>
      <c r="E94" s="27">
        <v>18</v>
      </c>
      <c r="F94" s="16">
        <v>15</v>
      </c>
      <c r="G94" s="16">
        <v>17</v>
      </c>
      <c r="H94" s="16">
        <v>17</v>
      </c>
      <c r="I94" s="19">
        <f t="shared" si="8"/>
        <v>67</v>
      </c>
      <c r="J94" s="16">
        <v>15</v>
      </c>
      <c r="K94" s="16">
        <v>20</v>
      </c>
      <c r="L94" s="16">
        <v>20</v>
      </c>
      <c r="M94" s="20">
        <v>11</v>
      </c>
      <c r="N94" s="19">
        <f t="shared" si="9"/>
        <v>66</v>
      </c>
      <c r="O94" s="16">
        <v>17</v>
      </c>
      <c r="P94" s="16">
        <v>18</v>
      </c>
      <c r="Q94" s="19">
        <f t="shared" si="10"/>
        <v>35</v>
      </c>
      <c r="R94" s="16">
        <f t="shared" si="11"/>
        <v>168</v>
      </c>
      <c r="S94" s="58">
        <v>16</v>
      </c>
      <c r="T94" s="58" t="e">
        <f>S94+#REF!</f>
        <v>#REF!</v>
      </c>
      <c r="U94" s="58"/>
      <c r="V94" s="58"/>
    </row>
    <row r="95" spans="1:24">
      <c r="A95" s="20">
        <v>253</v>
      </c>
      <c r="B95" s="21" t="s">
        <v>79</v>
      </c>
      <c r="C95" s="21" t="s">
        <v>73</v>
      </c>
      <c r="D95" s="25" t="s">
        <v>20</v>
      </c>
      <c r="E95" s="27">
        <v>17</v>
      </c>
      <c r="F95" s="16">
        <v>17</v>
      </c>
      <c r="G95" s="16">
        <v>13</v>
      </c>
      <c r="H95" s="16">
        <v>20</v>
      </c>
      <c r="I95" s="19">
        <f t="shared" si="8"/>
        <v>67</v>
      </c>
      <c r="J95" s="16">
        <v>17</v>
      </c>
      <c r="K95" s="16">
        <v>13</v>
      </c>
      <c r="L95" s="16">
        <v>12</v>
      </c>
      <c r="M95" s="16">
        <v>19</v>
      </c>
      <c r="N95" s="19">
        <f t="shared" si="9"/>
        <v>61</v>
      </c>
      <c r="O95" s="16">
        <v>19</v>
      </c>
      <c r="P95" s="16">
        <v>14</v>
      </c>
      <c r="Q95" s="19">
        <f t="shared" si="10"/>
        <v>33</v>
      </c>
      <c r="R95" s="16">
        <f t="shared" si="11"/>
        <v>161</v>
      </c>
      <c r="S95" s="58">
        <v>14</v>
      </c>
      <c r="T95" s="58" t="e">
        <f>S95+#REF!</f>
        <v>#REF!</v>
      </c>
      <c r="U95" s="58"/>
      <c r="V95" s="58"/>
    </row>
    <row r="96" spans="1:24">
      <c r="A96" s="20">
        <v>211</v>
      </c>
      <c r="B96" s="21" t="s">
        <v>127</v>
      </c>
      <c r="C96" s="21" t="s">
        <v>128</v>
      </c>
      <c r="D96" s="81" t="s">
        <v>0</v>
      </c>
      <c r="E96" s="27">
        <v>14</v>
      </c>
      <c r="F96" s="16">
        <v>16</v>
      </c>
      <c r="G96" s="16">
        <v>16</v>
      </c>
      <c r="H96" s="16">
        <v>19</v>
      </c>
      <c r="I96" s="19">
        <f t="shared" si="8"/>
        <v>65</v>
      </c>
      <c r="J96" s="16">
        <v>13</v>
      </c>
      <c r="K96" s="16">
        <v>15</v>
      </c>
      <c r="L96" s="16">
        <v>15</v>
      </c>
      <c r="M96" s="16">
        <v>17</v>
      </c>
      <c r="N96" s="19">
        <f t="shared" si="9"/>
        <v>60</v>
      </c>
      <c r="O96" s="16">
        <v>18</v>
      </c>
      <c r="P96" s="16">
        <v>15</v>
      </c>
      <c r="Q96" s="19">
        <f t="shared" si="10"/>
        <v>33</v>
      </c>
      <c r="R96" s="16">
        <f t="shared" si="11"/>
        <v>158</v>
      </c>
      <c r="S96" s="58">
        <v>13</v>
      </c>
      <c r="T96" s="58" t="e">
        <f>S96+#REF!</f>
        <v>#REF!</v>
      </c>
      <c r="U96" s="58">
        <v>4</v>
      </c>
      <c r="V96" s="58">
        <v>14</v>
      </c>
    </row>
    <row r="97" spans="1:23">
      <c r="A97" s="20">
        <v>266</v>
      </c>
      <c r="B97" s="21" t="s">
        <v>166</v>
      </c>
      <c r="C97" s="21" t="s">
        <v>167</v>
      </c>
      <c r="D97" s="81" t="s">
        <v>0</v>
      </c>
      <c r="E97" s="27">
        <v>17</v>
      </c>
      <c r="F97" s="16">
        <v>17</v>
      </c>
      <c r="G97" s="16">
        <v>10</v>
      </c>
      <c r="H97" s="16">
        <v>3</v>
      </c>
      <c r="I97" s="19">
        <f t="shared" si="8"/>
        <v>47</v>
      </c>
      <c r="J97" s="16">
        <v>17</v>
      </c>
      <c r="K97" s="16">
        <v>19</v>
      </c>
      <c r="L97" s="16">
        <v>19</v>
      </c>
      <c r="M97" s="16">
        <v>17</v>
      </c>
      <c r="N97" s="19">
        <f t="shared" si="9"/>
        <v>72</v>
      </c>
      <c r="O97" s="16">
        <v>20</v>
      </c>
      <c r="P97" s="16">
        <v>18</v>
      </c>
      <c r="Q97" s="19">
        <f t="shared" si="10"/>
        <v>38</v>
      </c>
      <c r="R97" s="16">
        <f t="shared" si="11"/>
        <v>157</v>
      </c>
      <c r="S97" s="58">
        <v>14</v>
      </c>
      <c r="T97" s="58" t="e">
        <f>S97+#REF!</f>
        <v>#REF!</v>
      </c>
      <c r="U97" s="58">
        <v>7</v>
      </c>
      <c r="V97" s="58">
        <v>12</v>
      </c>
    </row>
    <row r="98" spans="1:23" ht="25.5">
      <c r="A98" s="20">
        <v>135</v>
      </c>
      <c r="B98" s="21" t="s">
        <v>143</v>
      </c>
      <c r="C98" s="21" t="s">
        <v>34</v>
      </c>
      <c r="D98" s="81" t="s">
        <v>21</v>
      </c>
      <c r="E98" s="27">
        <v>15</v>
      </c>
      <c r="F98" s="16">
        <v>14</v>
      </c>
      <c r="G98" s="16">
        <v>16</v>
      </c>
      <c r="H98" s="16">
        <v>16</v>
      </c>
      <c r="I98" s="19">
        <f t="shared" si="8"/>
        <v>61</v>
      </c>
      <c r="J98" s="16">
        <v>20</v>
      </c>
      <c r="K98" s="16">
        <v>13</v>
      </c>
      <c r="L98" s="16">
        <v>17</v>
      </c>
      <c r="M98" s="16">
        <v>13</v>
      </c>
      <c r="N98" s="19">
        <f t="shared" si="9"/>
        <v>63</v>
      </c>
      <c r="O98" s="16">
        <v>16</v>
      </c>
      <c r="P98" s="16">
        <v>15</v>
      </c>
      <c r="Q98" s="19">
        <f t="shared" si="10"/>
        <v>31</v>
      </c>
      <c r="R98" s="16">
        <f t="shared" si="11"/>
        <v>155</v>
      </c>
      <c r="S98" s="64">
        <v>14</v>
      </c>
      <c r="T98" s="58" t="e">
        <f>S98+#REF!</f>
        <v>#REF!</v>
      </c>
      <c r="U98" s="58">
        <v>6</v>
      </c>
      <c r="V98" s="61"/>
    </row>
    <row r="99" spans="1:23" ht="15.75" thickBot="1">
      <c r="A99" s="20">
        <v>136</v>
      </c>
      <c r="B99" s="24" t="s">
        <v>174</v>
      </c>
      <c r="C99" s="24" t="s">
        <v>175</v>
      </c>
      <c r="D99" s="25" t="s">
        <v>204</v>
      </c>
      <c r="E99" s="27">
        <v>13</v>
      </c>
      <c r="F99" s="16">
        <v>16</v>
      </c>
      <c r="G99" s="16">
        <v>9</v>
      </c>
      <c r="H99" s="16">
        <v>18</v>
      </c>
      <c r="I99" s="19">
        <f t="shared" si="8"/>
        <v>56</v>
      </c>
      <c r="J99" s="20">
        <v>13</v>
      </c>
      <c r="K99" s="20">
        <v>13</v>
      </c>
      <c r="L99" s="20">
        <v>18</v>
      </c>
      <c r="M99" s="20">
        <v>17</v>
      </c>
      <c r="N99" s="19">
        <f t="shared" si="9"/>
        <v>61</v>
      </c>
      <c r="O99" s="20">
        <v>13</v>
      </c>
      <c r="P99" s="20">
        <v>19</v>
      </c>
      <c r="Q99" s="19">
        <f t="shared" si="10"/>
        <v>32</v>
      </c>
      <c r="R99" s="16">
        <f t="shared" si="11"/>
        <v>149</v>
      </c>
      <c r="S99" s="59">
        <v>11</v>
      </c>
      <c r="T99" s="59">
        <f>S99+R123</f>
        <v>241</v>
      </c>
      <c r="U99" s="58"/>
      <c r="V99" s="58"/>
    </row>
    <row r="100" spans="1:23" ht="12.75">
      <c r="A100" s="20">
        <v>121</v>
      </c>
      <c r="B100" s="21" t="s">
        <v>199</v>
      </c>
      <c r="C100" s="21" t="s">
        <v>43</v>
      </c>
      <c r="D100" s="81" t="s">
        <v>204</v>
      </c>
      <c r="E100" s="27">
        <v>17</v>
      </c>
      <c r="F100" s="16">
        <v>14</v>
      </c>
      <c r="G100" s="16">
        <v>15</v>
      </c>
      <c r="H100" s="16">
        <v>16</v>
      </c>
      <c r="I100" s="19">
        <f t="shared" si="8"/>
        <v>62</v>
      </c>
      <c r="J100" s="16">
        <v>12</v>
      </c>
      <c r="K100" s="16">
        <v>14</v>
      </c>
      <c r="L100" s="16">
        <v>14</v>
      </c>
      <c r="M100" s="16">
        <v>15</v>
      </c>
      <c r="N100" s="19">
        <f t="shared" si="9"/>
        <v>55</v>
      </c>
      <c r="O100" s="16">
        <v>16</v>
      </c>
      <c r="P100" s="16">
        <v>13</v>
      </c>
      <c r="Q100" s="19">
        <f t="shared" si="10"/>
        <v>29</v>
      </c>
      <c r="R100" s="16">
        <f t="shared" si="11"/>
        <v>146</v>
      </c>
      <c r="S100" s="79"/>
      <c r="T100" s="79"/>
    </row>
    <row r="101" spans="1:23" ht="12.75">
      <c r="A101" s="20">
        <v>100</v>
      </c>
      <c r="B101" s="21" t="s">
        <v>64</v>
      </c>
      <c r="C101" s="21" t="s">
        <v>42</v>
      </c>
      <c r="D101" s="22" t="s">
        <v>204</v>
      </c>
      <c r="E101" s="27">
        <v>17</v>
      </c>
      <c r="F101" s="16">
        <v>17</v>
      </c>
      <c r="G101" s="16">
        <v>20</v>
      </c>
      <c r="H101" s="16">
        <v>17</v>
      </c>
      <c r="I101" s="19">
        <f t="shared" si="8"/>
        <v>71</v>
      </c>
      <c r="J101" s="16">
        <v>17</v>
      </c>
      <c r="K101" s="16">
        <v>19</v>
      </c>
      <c r="L101" s="16">
        <v>15</v>
      </c>
      <c r="M101" s="16">
        <v>19</v>
      </c>
      <c r="N101" s="19">
        <f t="shared" si="9"/>
        <v>70</v>
      </c>
      <c r="O101" s="16" t="s">
        <v>256</v>
      </c>
      <c r="P101" s="16" t="s">
        <v>256</v>
      </c>
      <c r="Q101" s="19">
        <f t="shared" si="10"/>
        <v>0</v>
      </c>
      <c r="R101" s="16">
        <f t="shared" si="11"/>
        <v>141</v>
      </c>
      <c r="S101" s="63"/>
      <c r="T101" s="78" t="s">
        <v>56</v>
      </c>
    </row>
    <row r="102" spans="1:23" ht="12.75">
      <c r="A102" s="20">
        <v>310</v>
      </c>
      <c r="B102" s="24" t="s">
        <v>69</v>
      </c>
      <c r="C102" s="24" t="s">
        <v>35</v>
      </c>
      <c r="D102" s="25" t="s">
        <v>20</v>
      </c>
      <c r="E102" s="27">
        <v>19</v>
      </c>
      <c r="F102" s="16">
        <v>15</v>
      </c>
      <c r="G102" s="16">
        <v>16</v>
      </c>
      <c r="H102" s="16">
        <v>22</v>
      </c>
      <c r="I102" s="19">
        <f t="shared" si="8"/>
        <v>72</v>
      </c>
      <c r="J102" s="16">
        <v>13</v>
      </c>
      <c r="K102" s="16">
        <v>17</v>
      </c>
      <c r="L102" s="16">
        <v>18</v>
      </c>
      <c r="M102" s="16">
        <v>18</v>
      </c>
      <c r="N102" s="19">
        <f t="shared" si="9"/>
        <v>66</v>
      </c>
      <c r="O102" s="16" t="s">
        <v>256</v>
      </c>
      <c r="P102" s="16" t="s">
        <v>256</v>
      </c>
      <c r="Q102" s="19">
        <f t="shared" si="10"/>
        <v>0</v>
      </c>
      <c r="R102" s="16">
        <f t="shared" si="11"/>
        <v>138</v>
      </c>
      <c r="S102" s="63"/>
      <c r="T102" s="78" t="s">
        <v>57</v>
      </c>
    </row>
    <row r="103" spans="1:23" ht="12.75">
      <c r="A103" s="20">
        <v>251</v>
      </c>
      <c r="B103" s="21" t="s">
        <v>182</v>
      </c>
      <c r="C103" s="21" t="s">
        <v>34</v>
      </c>
      <c r="D103" s="22" t="s">
        <v>204</v>
      </c>
      <c r="E103" s="27">
        <v>12</v>
      </c>
      <c r="F103" s="16">
        <v>10</v>
      </c>
      <c r="G103" s="16">
        <v>15</v>
      </c>
      <c r="H103" s="16">
        <v>12</v>
      </c>
      <c r="I103" s="19">
        <f t="shared" si="8"/>
        <v>49</v>
      </c>
      <c r="J103" s="16">
        <v>16</v>
      </c>
      <c r="K103" s="16">
        <v>14</v>
      </c>
      <c r="L103" s="16">
        <v>17</v>
      </c>
      <c r="M103" s="16">
        <v>15</v>
      </c>
      <c r="N103" s="19">
        <f t="shared" si="9"/>
        <v>62</v>
      </c>
      <c r="O103" s="16">
        <v>13</v>
      </c>
      <c r="P103" s="16">
        <v>13</v>
      </c>
      <c r="Q103" s="19">
        <f t="shared" si="10"/>
        <v>26</v>
      </c>
      <c r="R103" s="16">
        <f t="shared" si="11"/>
        <v>137</v>
      </c>
      <c r="S103" s="64"/>
      <c r="T103" s="64"/>
    </row>
    <row r="104" spans="1:23" ht="12.75">
      <c r="A104" s="20">
        <v>218</v>
      </c>
      <c r="B104" s="24" t="s">
        <v>77</v>
      </c>
      <c r="C104" s="24" t="s">
        <v>78</v>
      </c>
      <c r="D104" s="25" t="s">
        <v>204</v>
      </c>
      <c r="E104" s="27">
        <v>10</v>
      </c>
      <c r="F104" s="16">
        <v>14</v>
      </c>
      <c r="G104" s="16">
        <v>17</v>
      </c>
      <c r="H104" s="16">
        <v>14</v>
      </c>
      <c r="I104" s="19">
        <f t="shared" si="8"/>
        <v>55</v>
      </c>
      <c r="J104" s="16">
        <v>15</v>
      </c>
      <c r="K104" s="16">
        <v>10</v>
      </c>
      <c r="L104" s="16">
        <v>15</v>
      </c>
      <c r="M104" s="16">
        <v>12</v>
      </c>
      <c r="N104" s="19">
        <f t="shared" si="9"/>
        <v>52</v>
      </c>
      <c r="O104" s="16">
        <v>12</v>
      </c>
      <c r="P104" s="16">
        <v>16</v>
      </c>
      <c r="Q104" s="19">
        <f t="shared" si="10"/>
        <v>28</v>
      </c>
      <c r="R104" s="16">
        <f t="shared" si="11"/>
        <v>135</v>
      </c>
      <c r="S104" s="64"/>
      <c r="T104" s="64"/>
    </row>
    <row r="105" spans="1:23" ht="25.5">
      <c r="A105" s="20">
        <v>102</v>
      </c>
      <c r="B105" s="21" t="s">
        <v>88</v>
      </c>
      <c r="C105" s="21" t="s">
        <v>89</v>
      </c>
      <c r="D105" s="22" t="s">
        <v>21</v>
      </c>
      <c r="E105" s="27">
        <v>10</v>
      </c>
      <c r="F105" s="16">
        <v>13</v>
      </c>
      <c r="G105" s="16">
        <v>13</v>
      </c>
      <c r="H105" s="16">
        <v>13</v>
      </c>
      <c r="I105" s="19">
        <f t="shared" si="8"/>
        <v>49</v>
      </c>
      <c r="J105" s="16">
        <v>15</v>
      </c>
      <c r="K105" s="16">
        <v>14</v>
      </c>
      <c r="L105" s="16">
        <v>15</v>
      </c>
      <c r="M105" s="16">
        <v>17</v>
      </c>
      <c r="N105" s="19">
        <f t="shared" si="9"/>
        <v>61</v>
      </c>
      <c r="O105" s="16">
        <v>13</v>
      </c>
      <c r="P105" s="16">
        <v>11</v>
      </c>
      <c r="Q105" s="19">
        <f t="shared" si="10"/>
        <v>24</v>
      </c>
      <c r="R105" s="16">
        <f t="shared" si="11"/>
        <v>134</v>
      </c>
      <c r="S105" s="64"/>
      <c r="T105" s="64"/>
    </row>
    <row r="106" spans="1:23" ht="25.5">
      <c r="A106" s="20">
        <v>214</v>
      </c>
      <c r="B106" s="21" t="s">
        <v>261</v>
      </c>
      <c r="C106" s="21" t="s">
        <v>194</v>
      </c>
      <c r="D106" s="22" t="s">
        <v>21</v>
      </c>
      <c r="E106" s="27">
        <v>17</v>
      </c>
      <c r="F106" s="16">
        <v>20</v>
      </c>
      <c r="G106" s="16">
        <v>18</v>
      </c>
      <c r="H106" s="16">
        <v>21</v>
      </c>
      <c r="I106" s="19">
        <f t="shared" si="8"/>
        <v>76</v>
      </c>
      <c r="J106" s="16">
        <v>19</v>
      </c>
      <c r="K106" s="16">
        <v>13</v>
      </c>
      <c r="L106" s="20">
        <v>19</v>
      </c>
      <c r="M106" s="20" t="s">
        <v>256</v>
      </c>
      <c r="N106" s="19">
        <f t="shared" si="9"/>
        <v>51</v>
      </c>
      <c r="O106" s="16" t="s">
        <v>256</v>
      </c>
      <c r="P106" s="16" t="s">
        <v>256</v>
      </c>
      <c r="Q106" s="19">
        <f t="shared" si="10"/>
        <v>0</v>
      </c>
      <c r="R106" s="16">
        <f t="shared" si="11"/>
        <v>127</v>
      </c>
      <c r="S106" s="64"/>
      <c r="T106" s="64"/>
    </row>
    <row r="107" spans="1:23" ht="12.75">
      <c r="A107" s="20">
        <v>262</v>
      </c>
      <c r="B107" s="21" t="s">
        <v>125</v>
      </c>
      <c r="C107" s="21" t="s">
        <v>126</v>
      </c>
      <c r="D107" s="25" t="s">
        <v>20</v>
      </c>
      <c r="E107" s="27">
        <v>15</v>
      </c>
      <c r="F107" s="16">
        <v>14</v>
      </c>
      <c r="G107" s="16">
        <v>12</v>
      </c>
      <c r="H107" s="16">
        <v>15</v>
      </c>
      <c r="I107" s="19">
        <f t="shared" si="8"/>
        <v>56</v>
      </c>
      <c r="J107" s="16">
        <v>21</v>
      </c>
      <c r="K107" s="16">
        <v>14</v>
      </c>
      <c r="L107" s="16">
        <v>16</v>
      </c>
      <c r="M107" s="16">
        <v>20</v>
      </c>
      <c r="N107" s="19">
        <f t="shared" si="9"/>
        <v>71</v>
      </c>
      <c r="O107" s="16" t="s">
        <v>256</v>
      </c>
      <c r="P107" s="16" t="s">
        <v>256</v>
      </c>
      <c r="Q107" s="19">
        <f t="shared" si="10"/>
        <v>0</v>
      </c>
      <c r="R107" s="16">
        <f t="shared" si="11"/>
        <v>127</v>
      </c>
      <c r="S107" s="63"/>
      <c r="T107" s="63"/>
      <c r="U107" s="67"/>
      <c r="V107" s="68"/>
      <c r="W107" s="68"/>
    </row>
    <row r="108" spans="1:23" ht="12.75">
      <c r="A108" s="20">
        <v>174</v>
      </c>
      <c r="B108" s="21" t="s">
        <v>98</v>
      </c>
      <c r="C108" s="21" t="s">
        <v>41</v>
      </c>
      <c r="D108" s="25" t="s">
        <v>20</v>
      </c>
      <c r="E108" s="27">
        <v>13</v>
      </c>
      <c r="F108" s="16">
        <v>13</v>
      </c>
      <c r="G108" s="16">
        <v>12</v>
      </c>
      <c r="H108" s="16">
        <v>11</v>
      </c>
      <c r="I108" s="19">
        <f t="shared" si="8"/>
        <v>49</v>
      </c>
      <c r="J108" s="16">
        <v>10</v>
      </c>
      <c r="K108" s="16">
        <v>14</v>
      </c>
      <c r="L108" s="16">
        <v>11</v>
      </c>
      <c r="M108" s="16">
        <v>16</v>
      </c>
      <c r="N108" s="19">
        <f t="shared" si="9"/>
        <v>51</v>
      </c>
      <c r="O108" s="16">
        <v>11</v>
      </c>
      <c r="P108" s="16">
        <v>7</v>
      </c>
      <c r="Q108" s="19">
        <f t="shared" si="10"/>
        <v>18</v>
      </c>
      <c r="R108" s="16">
        <f t="shared" si="11"/>
        <v>118</v>
      </c>
      <c r="S108" s="63"/>
      <c r="T108" s="63"/>
    </row>
    <row r="109" spans="1:23" ht="12.75">
      <c r="A109" s="20">
        <v>200</v>
      </c>
      <c r="B109" s="21" t="s">
        <v>148</v>
      </c>
      <c r="C109" s="21" t="s">
        <v>149</v>
      </c>
      <c r="D109" s="22" t="s">
        <v>204</v>
      </c>
      <c r="E109" s="27">
        <v>19</v>
      </c>
      <c r="F109" s="16">
        <v>19</v>
      </c>
      <c r="G109" s="16">
        <v>19</v>
      </c>
      <c r="H109" s="16">
        <v>19</v>
      </c>
      <c r="I109" s="19">
        <f t="shared" si="8"/>
        <v>76</v>
      </c>
      <c r="J109" s="16" t="s">
        <v>256</v>
      </c>
      <c r="K109" s="16" t="s">
        <v>256</v>
      </c>
      <c r="L109" s="16" t="s">
        <v>256</v>
      </c>
      <c r="M109" s="16" t="s">
        <v>256</v>
      </c>
      <c r="N109" s="19">
        <f t="shared" si="9"/>
        <v>0</v>
      </c>
      <c r="O109" s="16" t="s">
        <v>256</v>
      </c>
      <c r="P109" s="16" t="s">
        <v>256</v>
      </c>
      <c r="Q109" s="19">
        <f t="shared" si="10"/>
        <v>0</v>
      </c>
      <c r="R109" s="16">
        <f t="shared" si="11"/>
        <v>76</v>
      </c>
      <c r="S109" s="63"/>
      <c r="T109" s="63"/>
    </row>
    <row r="110" spans="1:23">
      <c r="A110" s="20"/>
      <c r="B110" s="21"/>
      <c r="C110" s="21"/>
      <c r="D110" s="22"/>
      <c r="E110" s="35"/>
      <c r="F110" s="28"/>
      <c r="G110" s="28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70"/>
      <c r="T110" s="70"/>
      <c r="U110" s="70"/>
    </row>
    <row r="111" spans="1:23">
      <c r="A111" s="20"/>
      <c r="B111" s="36" t="s">
        <v>44</v>
      </c>
      <c r="C111" s="21"/>
      <c r="D111" s="22"/>
      <c r="E111" s="35"/>
      <c r="F111" s="28"/>
      <c r="G111" s="28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70"/>
      <c r="T111" s="70"/>
      <c r="U111" s="70"/>
    </row>
    <row r="112" spans="1:23">
      <c r="A112" s="20"/>
      <c r="B112" s="36" t="s">
        <v>262</v>
      </c>
      <c r="C112" s="21"/>
      <c r="D112" s="22"/>
      <c r="E112" s="35"/>
      <c r="F112" s="28"/>
      <c r="G112" s="28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70"/>
      <c r="T112" s="70"/>
      <c r="U112" s="70"/>
    </row>
    <row r="113" spans="1:27">
      <c r="A113" s="20"/>
      <c r="B113" s="36" t="s">
        <v>264</v>
      </c>
      <c r="C113" s="21"/>
      <c r="D113" s="22"/>
      <c r="E113" s="35"/>
      <c r="F113" s="28"/>
      <c r="G113" s="28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70"/>
      <c r="T113" s="70"/>
      <c r="U113" s="70"/>
    </row>
    <row r="114" spans="1:27">
      <c r="A114" s="20"/>
      <c r="B114" s="36"/>
      <c r="C114" s="21"/>
      <c r="D114" s="22"/>
      <c r="E114" s="35"/>
      <c r="F114" s="28"/>
      <c r="G114" s="28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70"/>
      <c r="T114" s="70"/>
      <c r="U114" s="70"/>
    </row>
    <row r="115" spans="1:27">
      <c r="A115" s="19"/>
      <c r="B115" s="29" t="s">
        <v>205</v>
      </c>
      <c r="C115" s="2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66"/>
      <c r="T115" s="66"/>
      <c r="U115" s="66"/>
      <c r="V115" s="66"/>
      <c r="W115" s="57"/>
      <c r="X115" s="57"/>
      <c r="Y115" s="57"/>
      <c r="Z115" s="57"/>
      <c r="AA115" s="57"/>
    </row>
    <row r="116" spans="1:27">
      <c r="A116" s="30" t="s">
        <v>19</v>
      </c>
      <c r="B116" s="31" t="s">
        <v>18</v>
      </c>
      <c r="C116" s="31" t="s">
        <v>17</v>
      </c>
      <c r="D116" s="32" t="s">
        <v>16</v>
      </c>
      <c r="E116" s="15" t="s">
        <v>15</v>
      </c>
      <c r="F116" s="16" t="s">
        <v>14</v>
      </c>
      <c r="G116" s="16" t="s">
        <v>13</v>
      </c>
      <c r="H116" s="16" t="s">
        <v>11</v>
      </c>
      <c r="I116" s="16" t="s">
        <v>12</v>
      </c>
      <c r="J116" s="16" t="s">
        <v>10</v>
      </c>
      <c r="K116" s="16" t="s">
        <v>8</v>
      </c>
      <c r="L116" s="16" t="s">
        <v>7</v>
      </c>
      <c r="M116" s="16" t="s">
        <v>45</v>
      </c>
      <c r="N116" s="16" t="s">
        <v>9</v>
      </c>
      <c r="O116" s="16" t="s">
        <v>5</v>
      </c>
      <c r="P116" s="16" t="s">
        <v>58</v>
      </c>
      <c r="Q116" s="16" t="s">
        <v>6</v>
      </c>
      <c r="R116" s="16" t="s">
        <v>4</v>
      </c>
      <c r="S116" s="66"/>
      <c r="T116" s="66"/>
      <c r="U116" s="66"/>
      <c r="V116" s="66"/>
      <c r="W116" s="58" t="s">
        <v>49</v>
      </c>
      <c r="X116" s="58" t="s">
        <v>52</v>
      </c>
      <c r="Y116" s="58" t="s">
        <v>50</v>
      </c>
      <c r="Z116" s="58" t="s">
        <v>52</v>
      </c>
      <c r="AA116" s="58" t="s">
        <v>51</v>
      </c>
    </row>
    <row r="117" spans="1:27">
      <c r="A117" s="20">
        <v>231</v>
      </c>
      <c r="B117" s="21" t="s">
        <v>65</v>
      </c>
      <c r="C117" s="21" t="s">
        <v>66</v>
      </c>
      <c r="D117" s="22" t="s">
        <v>0</v>
      </c>
      <c r="E117" s="27">
        <v>23</v>
      </c>
      <c r="F117" s="16">
        <v>22</v>
      </c>
      <c r="G117" s="16">
        <v>24</v>
      </c>
      <c r="H117" s="16">
        <v>19</v>
      </c>
      <c r="I117" s="19">
        <f t="shared" ref="I117:I152" si="12">SUM(E117:H117)</f>
        <v>88</v>
      </c>
      <c r="J117" s="16">
        <v>20</v>
      </c>
      <c r="K117" s="16">
        <v>21</v>
      </c>
      <c r="L117" s="16">
        <v>24</v>
      </c>
      <c r="M117" s="16">
        <v>21</v>
      </c>
      <c r="N117" s="19">
        <f t="shared" ref="N117:N152" si="13">SUM(J117:M117)</f>
        <v>86</v>
      </c>
      <c r="O117" s="16">
        <v>23</v>
      </c>
      <c r="P117" s="16">
        <v>23</v>
      </c>
      <c r="Q117" s="19">
        <f t="shared" ref="Q117:Q152" si="14">SUM(O117:P117)</f>
        <v>46</v>
      </c>
      <c r="R117" s="106">
        <f t="shared" ref="R117:R152" si="15">N117+I117+Q117</f>
        <v>220</v>
      </c>
      <c r="S117" s="106"/>
      <c r="T117" s="106"/>
      <c r="U117" s="106"/>
      <c r="V117" s="106"/>
      <c r="W117" s="58">
        <v>14</v>
      </c>
      <c r="X117" s="58"/>
      <c r="Y117" s="58"/>
      <c r="Z117" s="58"/>
      <c r="AA117" s="58">
        <v>14</v>
      </c>
    </row>
    <row r="118" spans="1:27">
      <c r="A118" s="20">
        <v>110</v>
      </c>
      <c r="B118" s="21" t="s">
        <v>134</v>
      </c>
      <c r="C118" s="21" t="s">
        <v>37</v>
      </c>
      <c r="D118" s="81" t="s">
        <v>1</v>
      </c>
      <c r="E118" s="27">
        <v>22</v>
      </c>
      <c r="F118" s="16">
        <v>23</v>
      </c>
      <c r="G118" s="16">
        <v>23</v>
      </c>
      <c r="H118" s="16">
        <v>20</v>
      </c>
      <c r="I118" s="19">
        <f t="shared" si="12"/>
        <v>88</v>
      </c>
      <c r="J118" s="16">
        <v>23</v>
      </c>
      <c r="K118" s="16">
        <v>23</v>
      </c>
      <c r="L118" s="16">
        <v>24</v>
      </c>
      <c r="M118" s="16">
        <v>21</v>
      </c>
      <c r="N118" s="19">
        <f t="shared" si="13"/>
        <v>91</v>
      </c>
      <c r="O118" s="16">
        <v>22</v>
      </c>
      <c r="P118" s="16">
        <v>22</v>
      </c>
      <c r="Q118" s="19">
        <f t="shared" si="14"/>
        <v>44</v>
      </c>
      <c r="R118" s="106">
        <f t="shared" si="15"/>
        <v>223</v>
      </c>
      <c r="S118" s="106"/>
      <c r="T118" s="106"/>
      <c r="U118" s="106"/>
      <c r="V118" s="106"/>
      <c r="W118" s="58">
        <v>12</v>
      </c>
      <c r="X118" s="58"/>
      <c r="Y118" s="58"/>
      <c r="Z118" s="58"/>
      <c r="AA118" s="58">
        <v>12</v>
      </c>
    </row>
    <row r="119" spans="1:27">
      <c r="A119" s="20">
        <v>213</v>
      </c>
      <c r="B119" s="21" t="s">
        <v>197</v>
      </c>
      <c r="C119" s="21" t="s">
        <v>40</v>
      </c>
      <c r="D119" s="22" t="s">
        <v>1</v>
      </c>
      <c r="E119" s="27">
        <v>24</v>
      </c>
      <c r="F119" s="16">
        <v>22</v>
      </c>
      <c r="G119" s="16">
        <v>22</v>
      </c>
      <c r="H119" s="16">
        <v>23</v>
      </c>
      <c r="I119" s="19">
        <f t="shared" si="12"/>
        <v>91</v>
      </c>
      <c r="J119" s="16">
        <v>22</v>
      </c>
      <c r="K119" s="16">
        <v>24</v>
      </c>
      <c r="L119" s="16">
        <v>21</v>
      </c>
      <c r="M119" s="16">
        <v>20</v>
      </c>
      <c r="N119" s="19">
        <f t="shared" si="13"/>
        <v>87</v>
      </c>
      <c r="O119" s="16">
        <v>19</v>
      </c>
      <c r="P119" s="16">
        <v>23</v>
      </c>
      <c r="Q119" s="19">
        <f t="shared" si="14"/>
        <v>42</v>
      </c>
      <c r="R119" s="106">
        <f t="shared" si="15"/>
        <v>220</v>
      </c>
      <c r="S119" s="106"/>
      <c r="T119" s="106"/>
      <c r="U119" s="106"/>
      <c r="V119" s="106"/>
      <c r="W119" s="58">
        <v>12</v>
      </c>
      <c r="X119" s="58"/>
      <c r="Y119" s="58">
        <v>12</v>
      </c>
      <c r="Z119" s="58">
        <v>1</v>
      </c>
      <c r="AA119" s="58"/>
    </row>
    <row r="120" spans="1:27">
      <c r="A120" s="20">
        <v>220</v>
      </c>
      <c r="B120" s="21" t="s">
        <v>113</v>
      </c>
      <c r="C120" s="21" t="s">
        <v>114</v>
      </c>
      <c r="D120" s="22" t="s">
        <v>0</v>
      </c>
      <c r="E120" s="27">
        <v>20</v>
      </c>
      <c r="F120" s="16">
        <v>24</v>
      </c>
      <c r="G120" s="16">
        <v>23</v>
      </c>
      <c r="H120" s="16">
        <v>19</v>
      </c>
      <c r="I120" s="19">
        <f t="shared" si="12"/>
        <v>86</v>
      </c>
      <c r="J120" s="16">
        <v>24</v>
      </c>
      <c r="K120" s="16">
        <v>25</v>
      </c>
      <c r="L120" s="16">
        <v>22</v>
      </c>
      <c r="M120" s="16">
        <v>24</v>
      </c>
      <c r="N120" s="19">
        <f t="shared" si="13"/>
        <v>95</v>
      </c>
      <c r="O120" s="16">
        <v>23</v>
      </c>
      <c r="P120" s="16">
        <v>21</v>
      </c>
      <c r="Q120" s="19">
        <f t="shared" si="14"/>
        <v>44</v>
      </c>
      <c r="R120" s="106">
        <f t="shared" si="15"/>
        <v>225</v>
      </c>
      <c r="S120" s="106"/>
      <c r="T120" s="106"/>
      <c r="U120" s="106"/>
      <c r="V120" s="106"/>
      <c r="W120" s="58">
        <v>11</v>
      </c>
      <c r="X120" s="58">
        <v>3</v>
      </c>
      <c r="Y120" s="58">
        <v>12</v>
      </c>
      <c r="Z120" s="58">
        <v>0</v>
      </c>
      <c r="AA120" s="58"/>
    </row>
    <row r="121" spans="1:27" ht="12.75">
      <c r="A121" s="20">
        <v>144</v>
      </c>
      <c r="B121" s="24" t="s">
        <v>109</v>
      </c>
      <c r="C121" s="24" t="s">
        <v>202</v>
      </c>
      <c r="D121" s="40" t="s">
        <v>0</v>
      </c>
      <c r="E121" s="27">
        <v>23</v>
      </c>
      <c r="F121" s="16">
        <v>21</v>
      </c>
      <c r="G121" s="16">
        <v>22</v>
      </c>
      <c r="H121" s="16">
        <v>23</v>
      </c>
      <c r="I121" s="19">
        <f t="shared" si="12"/>
        <v>89</v>
      </c>
      <c r="J121" s="16">
        <v>16</v>
      </c>
      <c r="K121" s="16">
        <v>23</v>
      </c>
      <c r="L121" s="16">
        <v>21</v>
      </c>
      <c r="M121" s="16">
        <v>23</v>
      </c>
      <c r="N121" s="19">
        <f t="shared" si="13"/>
        <v>83</v>
      </c>
      <c r="O121" s="16">
        <v>23</v>
      </c>
      <c r="P121" s="16">
        <v>23</v>
      </c>
      <c r="Q121" s="19">
        <f t="shared" si="14"/>
        <v>46</v>
      </c>
      <c r="R121" s="106">
        <f t="shared" si="15"/>
        <v>218</v>
      </c>
      <c r="S121" s="120"/>
      <c r="T121" s="120"/>
      <c r="U121" s="120"/>
      <c r="V121" s="106"/>
      <c r="W121" s="106">
        <v>11</v>
      </c>
      <c r="X121" s="106">
        <v>2</v>
      </c>
      <c r="Y121" s="106"/>
      <c r="Z121" s="106"/>
      <c r="AA121" s="106"/>
    </row>
    <row r="122" spans="1:27" ht="13.5" thickBot="1">
      <c r="A122" s="86">
        <v>255</v>
      </c>
      <c r="B122" s="95" t="s">
        <v>75</v>
      </c>
      <c r="C122" s="95" t="s">
        <v>76</v>
      </c>
      <c r="D122" s="96" t="s">
        <v>1</v>
      </c>
      <c r="E122" s="89">
        <v>23</v>
      </c>
      <c r="F122" s="90">
        <v>23</v>
      </c>
      <c r="G122" s="90">
        <v>24</v>
      </c>
      <c r="H122" s="90">
        <v>23</v>
      </c>
      <c r="I122" s="91">
        <f t="shared" si="12"/>
        <v>93</v>
      </c>
      <c r="J122" s="90">
        <v>16</v>
      </c>
      <c r="K122" s="90">
        <v>24</v>
      </c>
      <c r="L122" s="90">
        <v>23</v>
      </c>
      <c r="M122" s="90">
        <v>19</v>
      </c>
      <c r="N122" s="91">
        <f t="shared" si="13"/>
        <v>82</v>
      </c>
      <c r="O122" s="90">
        <v>22</v>
      </c>
      <c r="P122" s="90">
        <v>21</v>
      </c>
      <c r="Q122" s="91">
        <f t="shared" si="14"/>
        <v>43</v>
      </c>
      <c r="R122" s="121">
        <f t="shared" si="15"/>
        <v>218</v>
      </c>
      <c r="S122" s="120"/>
      <c r="T122" s="120"/>
      <c r="U122" s="120"/>
      <c r="V122" s="106"/>
      <c r="W122" s="121">
        <v>7</v>
      </c>
      <c r="X122" s="106"/>
      <c r="Y122" s="106"/>
      <c r="Z122" s="106"/>
      <c r="AA122" s="106"/>
    </row>
    <row r="123" spans="1:27" ht="16.5" customHeight="1">
      <c r="A123" s="20">
        <v>248</v>
      </c>
      <c r="B123" s="21" t="s">
        <v>181</v>
      </c>
      <c r="C123" s="21" t="s">
        <v>25</v>
      </c>
      <c r="D123" s="93" t="s">
        <v>0</v>
      </c>
      <c r="E123" s="27">
        <v>23</v>
      </c>
      <c r="F123" s="16">
        <v>23</v>
      </c>
      <c r="G123" s="16">
        <v>23</v>
      </c>
      <c r="H123" s="16">
        <v>23</v>
      </c>
      <c r="I123" s="19">
        <f>SUM(E123:H123)</f>
        <v>92</v>
      </c>
      <c r="J123" s="16">
        <v>24</v>
      </c>
      <c r="K123" s="16">
        <v>23</v>
      </c>
      <c r="L123" s="16">
        <v>24</v>
      </c>
      <c r="M123" s="16">
        <v>22</v>
      </c>
      <c r="N123" s="19">
        <f>SUM(J123:M123)</f>
        <v>93</v>
      </c>
      <c r="O123" s="16">
        <v>23</v>
      </c>
      <c r="P123" s="16">
        <v>22</v>
      </c>
      <c r="Q123" s="19">
        <f>SUM(O123:P123)</f>
        <v>45</v>
      </c>
      <c r="R123" s="106">
        <f>N123+I123+Q123</f>
        <v>230</v>
      </c>
      <c r="S123" s="106"/>
      <c r="T123" s="106"/>
      <c r="U123" s="106"/>
      <c r="V123" s="106"/>
      <c r="W123" s="58"/>
      <c r="X123" s="58"/>
      <c r="Y123" s="58"/>
      <c r="Z123" s="58"/>
      <c r="AA123" s="58"/>
    </row>
    <row r="124" spans="1:27">
      <c r="A124" s="20">
        <v>134</v>
      </c>
      <c r="B124" s="21" t="s">
        <v>162</v>
      </c>
      <c r="C124" s="21" t="s">
        <v>163</v>
      </c>
      <c r="D124" s="94" t="s">
        <v>0</v>
      </c>
      <c r="E124" s="27">
        <v>22</v>
      </c>
      <c r="F124" s="16">
        <v>23</v>
      </c>
      <c r="G124" s="16">
        <v>21</v>
      </c>
      <c r="H124" s="16">
        <v>22</v>
      </c>
      <c r="I124" s="19">
        <f>SUM(E124:H124)</f>
        <v>88</v>
      </c>
      <c r="J124" s="16">
        <v>22</v>
      </c>
      <c r="K124" s="16">
        <v>20</v>
      </c>
      <c r="L124" s="16">
        <v>23</v>
      </c>
      <c r="M124" s="16">
        <v>20</v>
      </c>
      <c r="N124" s="19">
        <f>SUM(J124:M124)</f>
        <v>85</v>
      </c>
      <c r="O124" s="16">
        <v>24</v>
      </c>
      <c r="P124" s="16">
        <v>22</v>
      </c>
      <c r="Q124" s="19">
        <f>SUM(O124:P124)</f>
        <v>46</v>
      </c>
      <c r="R124" s="106">
        <f>N124+I124+Q124</f>
        <v>219</v>
      </c>
      <c r="S124" s="106"/>
      <c r="T124" s="106"/>
      <c r="U124" s="106"/>
      <c r="V124" s="106"/>
      <c r="W124" s="99"/>
      <c r="X124" s="99"/>
      <c r="Y124" s="99"/>
      <c r="Z124" s="99"/>
      <c r="AA124" s="99"/>
    </row>
    <row r="125" spans="1:27" ht="12.75">
      <c r="A125" s="20">
        <v>109</v>
      </c>
      <c r="B125" s="21" t="s">
        <v>107</v>
      </c>
      <c r="C125" s="21" t="s">
        <v>83</v>
      </c>
      <c r="D125" s="94" t="s">
        <v>0</v>
      </c>
      <c r="E125" s="27">
        <v>23</v>
      </c>
      <c r="F125" s="16">
        <v>22</v>
      </c>
      <c r="G125" s="16">
        <v>23</v>
      </c>
      <c r="H125" s="16">
        <v>22</v>
      </c>
      <c r="I125" s="19">
        <f>SUM(E125:H125)</f>
        <v>90</v>
      </c>
      <c r="J125" s="20">
        <v>24</v>
      </c>
      <c r="K125" s="16">
        <v>17</v>
      </c>
      <c r="L125" s="16">
        <v>21</v>
      </c>
      <c r="M125" s="16">
        <v>23</v>
      </c>
      <c r="N125" s="19">
        <f>SUM(J125:M125)</f>
        <v>85</v>
      </c>
      <c r="O125" s="16">
        <v>19</v>
      </c>
      <c r="P125" s="16">
        <v>24</v>
      </c>
      <c r="Q125" s="19">
        <f>SUM(O125:P125)</f>
        <v>43</v>
      </c>
      <c r="R125" s="106">
        <f>N125+I125+Q125</f>
        <v>218</v>
      </c>
      <c r="S125" s="106"/>
      <c r="T125" s="106"/>
      <c r="U125" s="106"/>
      <c r="V125" s="106"/>
      <c r="W125" s="106"/>
      <c r="X125" s="106"/>
      <c r="Y125" s="106"/>
      <c r="Z125" s="106"/>
      <c r="AA125" s="106"/>
    </row>
    <row r="126" spans="1:27" ht="12.75">
      <c r="A126" s="17">
        <v>117</v>
      </c>
      <c r="B126" s="82" t="s">
        <v>30</v>
      </c>
      <c r="C126" s="82" t="s">
        <v>90</v>
      </c>
      <c r="D126" s="93" t="s">
        <v>0</v>
      </c>
      <c r="E126" s="35">
        <v>22</v>
      </c>
      <c r="F126" s="28">
        <v>24</v>
      </c>
      <c r="G126" s="28">
        <v>22</v>
      </c>
      <c r="H126" s="17">
        <v>22</v>
      </c>
      <c r="I126" s="85">
        <f t="shared" si="12"/>
        <v>90</v>
      </c>
      <c r="J126" s="28">
        <v>19</v>
      </c>
      <c r="K126" s="28">
        <v>21</v>
      </c>
      <c r="L126" s="28">
        <v>21</v>
      </c>
      <c r="M126" s="28">
        <v>23</v>
      </c>
      <c r="N126" s="85">
        <f t="shared" si="13"/>
        <v>84</v>
      </c>
      <c r="O126" s="28">
        <v>21</v>
      </c>
      <c r="P126" s="28">
        <v>21</v>
      </c>
      <c r="Q126" s="85">
        <f t="shared" si="14"/>
        <v>42</v>
      </c>
      <c r="R126" s="28">
        <f t="shared" si="15"/>
        <v>216</v>
      </c>
      <c r="S126" s="65"/>
      <c r="T126" s="65"/>
      <c r="U126" s="65"/>
      <c r="V126" s="4"/>
      <c r="W126" s="119"/>
    </row>
    <row r="127" spans="1:27" ht="12.75">
      <c r="A127" s="20">
        <v>235</v>
      </c>
      <c r="B127" s="21" t="s">
        <v>156</v>
      </c>
      <c r="C127" s="21" t="s">
        <v>157</v>
      </c>
      <c r="D127" s="22" t="s">
        <v>1</v>
      </c>
      <c r="E127" s="39">
        <v>20</v>
      </c>
      <c r="F127" s="20">
        <v>24</v>
      </c>
      <c r="G127" s="20">
        <v>23</v>
      </c>
      <c r="H127" s="16">
        <v>23</v>
      </c>
      <c r="I127" s="19">
        <f t="shared" si="12"/>
        <v>90</v>
      </c>
      <c r="J127" s="16">
        <v>23</v>
      </c>
      <c r="K127" s="16">
        <v>20</v>
      </c>
      <c r="L127" s="16">
        <v>20</v>
      </c>
      <c r="M127" s="16">
        <v>20</v>
      </c>
      <c r="N127" s="19">
        <f t="shared" si="13"/>
        <v>83</v>
      </c>
      <c r="O127" s="16">
        <v>20</v>
      </c>
      <c r="P127" s="16">
        <v>22</v>
      </c>
      <c r="Q127" s="19">
        <f t="shared" si="14"/>
        <v>42</v>
      </c>
      <c r="R127" s="16">
        <f t="shared" si="15"/>
        <v>215</v>
      </c>
      <c r="S127" s="65"/>
      <c r="T127" s="65"/>
      <c r="U127" s="65"/>
      <c r="V127" s="4"/>
      <c r="W127" s="4"/>
    </row>
    <row r="128" spans="1:27" ht="12.75">
      <c r="A128" s="20">
        <v>268</v>
      </c>
      <c r="B128" s="21" t="s">
        <v>117</v>
      </c>
      <c r="C128" s="21" t="s">
        <v>118</v>
      </c>
      <c r="D128" s="22" t="s">
        <v>0</v>
      </c>
      <c r="E128" s="27">
        <v>23</v>
      </c>
      <c r="F128" s="16">
        <v>22</v>
      </c>
      <c r="G128" s="16">
        <v>22</v>
      </c>
      <c r="H128" s="16">
        <v>21</v>
      </c>
      <c r="I128" s="19">
        <f t="shared" si="12"/>
        <v>88</v>
      </c>
      <c r="J128" s="20">
        <v>19</v>
      </c>
      <c r="K128" s="20">
        <v>21</v>
      </c>
      <c r="L128" s="20">
        <v>23</v>
      </c>
      <c r="M128" s="20">
        <v>21</v>
      </c>
      <c r="N128" s="19">
        <f t="shared" si="13"/>
        <v>84</v>
      </c>
      <c r="O128" s="20">
        <v>19</v>
      </c>
      <c r="P128" s="20">
        <v>21</v>
      </c>
      <c r="Q128" s="19">
        <f t="shared" si="14"/>
        <v>40</v>
      </c>
      <c r="R128" s="16">
        <f t="shared" si="15"/>
        <v>212</v>
      </c>
      <c r="S128" s="65"/>
      <c r="T128" s="65"/>
      <c r="U128" s="65"/>
      <c r="V128" s="4"/>
      <c r="W128" s="4"/>
    </row>
    <row r="129" spans="1:23" ht="12.75">
      <c r="A129" s="20">
        <v>223</v>
      </c>
      <c r="B129" s="24" t="s">
        <v>96</v>
      </c>
      <c r="C129" s="24" t="s">
        <v>27</v>
      </c>
      <c r="D129" s="25" t="s">
        <v>1</v>
      </c>
      <c r="E129" s="27">
        <v>18</v>
      </c>
      <c r="F129" s="16">
        <v>19</v>
      </c>
      <c r="G129" s="16">
        <v>22</v>
      </c>
      <c r="H129" s="16">
        <v>22</v>
      </c>
      <c r="I129" s="19">
        <f t="shared" si="12"/>
        <v>81</v>
      </c>
      <c r="J129" s="16">
        <v>18</v>
      </c>
      <c r="K129" s="16">
        <v>22</v>
      </c>
      <c r="L129" s="16">
        <v>24</v>
      </c>
      <c r="M129" s="16">
        <v>21</v>
      </c>
      <c r="N129" s="19">
        <f t="shared" si="13"/>
        <v>85</v>
      </c>
      <c r="O129" s="16">
        <v>23</v>
      </c>
      <c r="P129" s="16">
        <v>22</v>
      </c>
      <c r="Q129" s="19">
        <f t="shared" si="14"/>
        <v>45</v>
      </c>
      <c r="R129" s="16">
        <f t="shared" si="15"/>
        <v>211</v>
      </c>
      <c r="S129" s="65"/>
      <c r="T129" s="65"/>
      <c r="U129" s="65"/>
      <c r="V129" s="4"/>
      <c r="W129" s="4"/>
    </row>
    <row r="130" spans="1:23" ht="12.75">
      <c r="A130" s="20">
        <v>116</v>
      </c>
      <c r="B130" s="21" t="s">
        <v>108</v>
      </c>
      <c r="C130" s="21" t="s">
        <v>38</v>
      </c>
      <c r="D130" s="94" t="s">
        <v>0</v>
      </c>
      <c r="E130" s="27">
        <v>20</v>
      </c>
      <c r="F130" s="16">
        <v>18</v>
      </c>
      <c r="G130" s="16">
        <v>21</v>
      </c>
      <c r="H130" s="16">
        <v>21</v>
      </c>
      <c r="I130" s="19">
        <f t="shared" si="12"/>
        <v>80</v>
      </c>
      <c r="J130" s="16">
        <v>20</v>
      </c>
      <c r="K130" s="16">
        <v>24</v>
      </c>
      <c r="L130" s="16">
        <v>21</v>
      </c>
      <c r="M130" s="16">
        <v>23</v>
      </c>
      <c r="N130" s="19">
        <f t="shared" si="13"/>
        <v>88</v>
      </c>
      <c r="O130" s="16">
        <v>20</v>
      </c>
      <c r="P130" s="16">
        <v>20</v>
      </c>
      <c r="Q130" s="19">
        <f t="shared" si="14"/>
        <v>40</v>
      </c>
      <c r="R130" s="16">
        <f t="shared" si="15"/>
        <v>208</v>
      </c>
      <c r="S130" s="65"/>
      <c r="T130" s="65"/>
      <c r="U130" s="65"/>
      <c r="V130" s="4"/>
      <c r="W130" s="4"/>
    </row>
    <row r="131" spans="1:23" ht="12.75">
      <c r="A131" s="20">
        <v>285</v>
      </c>
      <c r="B131" s="21" t="s">
        <v>121</v>
      </c>
      <c r="C131" s="21" t="s">
        <v>122</v>
      </c>
      <c r="D131" s="22" t="s">
        <v>0</v>
      </c>
      <c r="E131" s="27">
        <v>21</v>
      </c>
      <c r="F131" s="16">
        <v>22</v>
      </c>
      <c r="G131" s="16">
        <v>19</v>
      </c>
      <c r="H131" s="16">
        <v>21</v>
      </c>
      <c r="I131" s="19">
        <f t="shared" si="12"/>
        <v>83</v>
      </c>
      <c r="J131" s="16">
        <v>20</v>
      </c>
      <c r="K131" s="16">
        <v>18</v>
      </c>
      <c r="L131" s="16">
        <v>21</v>
      </c>
      <c r="M131" s="16">
        <v>22</v>
      </c>
      <c r="N131" s="19">
        <f t="shared" si="13"/>
        <v>81</v>
      </c>
      <c r="O131" s="16">
        <v>21</v>
      </c>
      <c r="P131" s="16">
        <v>22</v>
      </c>
      <c r="Q131" s="19">
        <f t="shared" si="14"/>
        <v>43</v>
      </c>
      <c r="R131" s="16">
        <f t="shared" si="15"/>
        <v>207</v>
      </c>
      <c r="S131" s="4"/>
      <c r="T131" s="4"/>
      <c r="U131" s="4"/>
      <c r="V131" s="4"/>
      <c r="W131" s="4"/>
    </row>
    <row r="132" spans="1:23" s="3" customFormat="1" ht="12.75">
      <c r="A132" s="20">
        <v>188</v>
      </c>
      <c r="B132" s="21" t="s">
        <v>154</v>
      </c>
      <c r="C132" s="21" t="s">
        <v>155</v>
      </c>
      <c r="D132" s="22" t="s">
        <v>0</v>
      </c>
      <c r="E132" s="27">
        <v>21</v>
      </c>
      <c r="F132" s="16">
        <v>20</v>
      </c>
      <c r="G132" s="16">
        <v>20</v>
      </c>
      <c r="H132" s="16">
        <v>17</v>
      </c>
      <c r="I132" s="19">
        <f t="shared" si="12"/>
        <v>78</v>
      </c>
      <c r="J132" s="16">
        <v>22</v>
      </c>
      <c r="K132" s="16">
        <v>20</v>
      </c>
      <c r="L132" s="16">
        <v>18</v>
      </c>
      <c r="M132" s="16">
        <v>24</v>
      </c>
      <c r="N132" s="19">
        <f t="shared" si="13"/>
        <v>84</v>
      </c>
      <c r="O132" s="16">
        <v>22</v>
      </c>
      <c r="P132" s="16">
        <v>21</v>
      </c>
      <c r="Q132" s="19">
        <f t="shared" si="14"/>
        <v>43</v>
      </c>
      <c r="R132" s="16">
        <f t="shared" si="15"/>
        <v>205</v>
      </c>
    </row>
    <row r="133" spans="1:23" ht="12.75">
      <c r="A133" s="20">
        <v>153</v>
      </c>
      <c r="B133" s="21" t="s">
        <v>257</v>
      </c>
      <c r="C133" s="21" t="s">
        <v>173</v>
      </c>
      <c r="D133" s="81" t="s">
        <v>0</v>
      </c>
      <c r="E133" s="27">
        <v>22</v>
      </c>
      <c r="F133" s="16">
        <v>20</v>
      </c>
      <c r="G133" s="16">
        <v>22</v>
      </c>
      <c r="H133" s="16">
        <v>20</v>
      </c>
      <c r="I133" s="19">
        <f t="shared" si="12"/>
        <v>84</v>
      </c>
      <c r="J133" s="16">
        <v>17</v>
      </c>
      <c r="K133" s="16">
        <v>19</v>
      </c>
      <c r="L133" s="16">
        <v>19</v>
      </c>
      <c r="M133" s="16">
        <v>23</v>
      </c>
      <c r="N133" s="19">
        <f t="shared" si="13"/>
        <v>78</v>
      </c>
      <c r="O133" s="16">
        <v>21</v>
      </c>
      <c r="P133" s="16">
        <v>21</v>
      </c>
      <c r="Q133" s="19">
        <f t="shared" si="14"/>
        <v>42</v>
      </c>
      <c r="R133" s="16">
        <f t="shared" si="15"/>
        <v>204</v>
      </c>
      <c r="S133" s="4"/>
      <c r="T133" s="4"/>
      <c r="U133" s="4"/>
      <c r="V133" s="4"/>
      <c r="W133" s="4"/>
    </row>
    <row r="134" spans="1:23" ht="12.75">
      <c r="A134" s="20">
        <v>219</v>
      </c>
      <c r="B134" s="21" t="s">
        <v>105</v>
      </c>
      <c r="C134" s="21" t="s">
        <v>39</v>
      </c>
      <c r="D134" s="22" t="s">
        <v>1</v>
      </c>
      <c r="E134" s="27">
        <v>22</v>
      </c>
      <c r="F134" s="16">
        <v>21</v>
      </c>
      <c r="G134" s="16">
        <v>21</v>
      </c>
      <c r="H134" s="16">
        <v>20</v>
      </c>
      <c r="I134" s="19">
        <f t="shared" si="12"/>
        <v>84</v>
      </c>
      <c r="J134" s="16">
        <v>19</v>
      </c>
      <c r="K134" s="16">
        <v>17</v>
      </c>
      <c r="L134" s="16">
        <v>21</v>
      </c>
      <c r="M134" s="16">
        <v>20</v>
      </c>
      <c r="N134" s="19">
        <f t="shared" si="13"/>
        <v>77</v>
      </c>
      <c r="O134" s="16">
        <v>20</v>
      </c>
      <c r="P134" s="16">
        <v>22</v>
      </c>
      <c r="Q134" s="19">
        <f t="shared" si="14"/>
        <v>42</v>
      </c>
      <c r="R134" s="16">
        <f t="shared" si="15"/>
        <v>203</v>
      </c>
      <c r="S134" s="4"/>
      <c r="T134" s="4"/>
      <c r="U134" s="4"/>
      <c r="V134" s="4"/>
      <c r="W134" s="4"/>
    </row>
    <row r="135" spans="1:23" ht="12.75">
      <c r="A135" s="20">
        <v>163</v>
      </c>
      <c r="B135" s="24" t="s">
        <v>111</v>
      </c>
      <c r="C135" s="24" t="s">
        <v>112</v>
      </c>
      <c r="D135" s="25" t="s">
        <v>0</v>
      </c>
      <c r="E135" s="27">
        <v>17</v>
      </c>
      <c r="F135" s="16">
        <v>20</v>
      </c>
      <c r="G135" s="16">
        <v>19</v>
      </c>
      <c r="H135" s="16">
        <v>23</v>
      </c>
      <c r="I135" s="19">
        <f t="shared" si="12"/>
        <v>79</v>
      </c>
      <c r="J135" s="16">
        <v>18</v>
      </c>
      <c r="K135" s="16">
        <v>20</v>
      </c>
      <c r="L135" s="16">
        <v>21</v>
      </c>
      <c r="M135" s="16">
        <v>21</v>
      </c>
      <c r="N135" s="19">
        <f t="shared" si="13"/>
        <v>80</v>
      </c>
      <c r="O135" s="16">
        <v>19</v>
      </c>
      <c r="P135" s="16">
        <v>24</v>
      </c>
      <c r="Q135" s="19">
        <f t="shared" si="14"/>
        <v>43</v>
      </c>
      <c r="R135" s="16">
        <f t="shared" si="15"/>
        <v>202</v>
      </c>
      <c r="S135" s="4"/>
      <c r="T135" s="4"/>
      <c r="U135" s="4"/>
      <c r="V135" s="4"/>
      <c r="W135" s="4"/>
    </row>
    <row r="136" spans="1:23" ht="12.75">
      <c r="A136" s="20">
        <v>105</v>
      </c>
      <c r="B136" s="21" t="s">
        <v>170</v>
      </c>
      <c r="C136" s="21" t="s">
        <v>171</v>
      </c>
      <c r="D136" s="22" t="s">
        <v>1</v>
      </c>
      <c r="E136" s="27">
        <v>23</v>
      </c>
      <c r="F136" s="16">
        <v>17</v>
      </c>
      <c r="G136" s="16">
        <v>18</v>
      </c>
      <c r="H136" s="16">
        <v>20</v>
      </c>
      <c r="I136" s="19">
        <f t="shared" si="12"/>
        <v>78</v>
      </c>
      <c r="J136" s="20">
        <v>17</v>
      </c>
      <c r="K136" s="16">
        <v>23</v>
      </c>
      <c r="L136" s="16">
        <v>23</v>
      </c>
      <c r="M136" s="16">
        <v>18</v>
      </c>
      <c r="N136" s="19">
        <f t="shared" si="13"/>
        <v>81</v>
      </c>
      <c r="O136" s="16">
        <v>20</v>
      </c>
      <c r="P136" s="16">
        <v>23</v>
      </c>
      <c r="Q136" s="19">
        <f t="shared" si="14"/>
        <v>43</v>
      </c>
      <c r="R136" s="16">
        <f t="shared" si="15"/>
        <v>202</v>
      </c>
      <c r="S136" s="4"/>
      <c r="T136" s="4"/>
      <c r="U136" s="4"/>
      <c r="V136" s="4"/>
      <c r="W136" s="4"/>
    </row>
    <row r="137" spans="1:23" ht="12.75">
      <c r="A137" s="20">
        <v>226</v>
      </c>
      <c r="B137" s="21" t="s">
        <v>115</v>
      </c>
      <c r="C137" s="21" t="s">
        <v>116</v>
      </c>
      <c r="D137" s="22" t="s">
        <v>0</v>
      </c>
      <c r="E137" s="27">
        <v>22</v>
      </c>
      <c r="F137" s="16">
        <v>23</v>
      </c>
      <c r="G137" s="16">
        <v>22</v>
      </c>
      <c r="H137" s="16">
        <v>20</v>
      </c>
      <c r="I137" s="19">
        <f t="shared" si="12"/>
        <v>87</v>
      </c>
      <c r="J137" s="16">
        <v>19</v>
      </c>
      <c r="K137" s="16">
        <v>20</v>
      </c>
      <c r="L137" s="16">
        <v>20</v>
      </c>
      <c r="M137" s="16">
        <v>20</v>
      </c>
      <c r="N137" s="19">
        <f t="shared" si="13"/>
        <v>79</v>
      </c>
      <c r="O137" s="16">
        <v>15</v>
      </c>
      <c r="P137" s="16">
        <v>21</v>
      </c>
      <c r="Q137" s="19">
        <f t="shared" si="14"/>
        <v>36</v>
      </c>
      <c r="R137" s="16">
        <f t="shared" si="15"/>
        <v>202</v>
      </c>
      <c r="S137" s="4"/>
      <c r="T137" s="4"/>
      <c r="U137" s="4"/>
      <c r="V137" s="4"/>
      <c r="W137" s="4"/>
    </row>
    <row r="138" spans="1:23" ht="12.75">
      <c r="A138" s="20">
        <v>198</v>
      </c>
      <c r="B138" s="21" t="s">
        <v>195</v>
      </c>
      <c r="C138" s="21" t="s">
        <v>196</v>
      </c>
      <c r="D138" s="81" t="s">
        <v>1</v>
      </c>
      <c r="E138" s="27">
        <v>21</v>
      </c>
      <c r="F138" s="16">
        <v>19</v>
      </c>
      <c r="G138" s="16">
        <v>20</v>
      </c>
      <c r="H138" s="16">
        <v>18</v>
      </c>
      <c r="I138" s="19">
        <f t="shared" si="12"/>
        <v>78</v>
      </c>
      <c r="J138" s="16">
        <v>23</v>
      </c>
      <c r="K138" s="16">
        <v>20</v>
      </c>
      <c r="L138" s="16">
        <v>24</v>
      </c>
      <c r="M138" s="16">
        <v>20</v>
      </c>
      <c r="N138" s="19">
        <f t="shared" si="13"/>
        <v>87</v>
      </c>
      <c r="O138" s="16">
        <v>17</v>
      </c>
      <c r="P138" s="16">
        <v>20</v>
      </c>
      <c r="Q138" s="19">
        <f t="shared" si="14"/>
        <v>37</v>
      </c>
      <c r="R138" s="16">
        <f t="shared" si="15"/>
        <v>202</v>
      </c>
      <c r="S138" s="4"/>
      <c r="T138" s="4"/>
      <c r="U138" s="4"/>
      <c r="V138" s="4"/>
      <c r="W138" s="4"/>
    </row>
    <row r="139" spans="1:23" ht="12.75">
      <c r="A139" s="20">
        <v>170</v>
      </c>
      <c r="B139" s="21" t="s">
        <v>146</v>
      </c>
      <c r="C139" s="21" t="s">
        <v>147</v>
      </c>
      <c r="D139" s="81" t="s">
        <v>1</v>
      </c>
      <c r="E139" s="27">
        <v>19</v>
      </c>
      <c r="F139" s="16">
        <v>23</v>
      </c>
      <c r="G139" s="16">
        <v>20</v>
      </c>
      <c r="H139" s="16">
        <v>21</v>
      </c>
      <c r="I139" s="19">
        <f t="shared" si="12"/>
        <v>83</v>
      </c>
      <c r="J139" s="16">
        <v>17</v>
      </c>
      <c r="K139" s="16">
        <v>20</v>
      </c>
      <c r="L139" s="16">
        <v>21</v>
      </c>
      <c r="M139" s="16">
        <v>18</v>
      </c>
      <c r="N139" s="19">
        <f t="shared" si="13"/>
        <v>76</v>
      </c>
      <c r="O139" s="16">
        <v>20</v>
      </c>
      <c r="P139" s="16">
        <v>20</v>
      </c>
      <c r="Q139" s="19">
        <f t="shared" si="14"/>
        <v>40</v>
      </c>
      <c r="R139" s="16">
        <f t="shared" si="15"/>
        <v>199</v>
      </c>
      <c r="S139" s="4"/>
      <c r="T139" s="4"/>
      <c r="U139" s="4"/>
      <c r="V139" s="4"/>
      <c r="W139" s="4"/>
    </row>
    <row r="140" spans="1:23" ht="12.75">
      <c r="A140" s="20">
        <v>155</v>
      </c>
      <c r="B140" s="21" t="s">
        <v>97</v>
      </c>
      <c r="C140" s="21" t="s">
        <v>29</v>
      </c>
      <c r="D140" s="22" t="s">
        <v>1</v>
      </c>
      <c r="E140" s="39">
        <v>17</v>
      </c>
      <c r="F140" s="20">
        <v>19</v>
      </c>
      <c r="G140" s="20">
        <v>19</v>
      </c>
      <c r="H140" s="16">
        <v>22</v>
      </c>
      <c r="I140" s="19">
        <f t="shared" si="12"/>
        <v>77</v>
      </c>
      <c r="J140" s="20">
        <v>21</v>
      </c>
      <c r="K140" s="16">
        <v>18</v>
      </c>
      <c r="L140" s="16">
        <v>21</v>
      </c>
      <c r="M140" s="16">
        <v>20</v>
      </c>
      <c r="N140" s="19">
        <f t="shared" si="13"/>
        <v>80</v>
      </c>
      <c r="O140" s="16">
        <v>19</v>
      </c>
      <c r="P140" s="16">
        <v>22</v>
      </c>
      <c r="Q140" s="19">
        <f t="shared" si="14"/>
        <v>41</v>
      </c>
      <c r="R140" s="16">
        <f t="shared" si="15"/>
        <v>198</v>
      </c>
      <c r="S140" s="4"/>
      <c r="T140" s="4"/>
      <c r="U140" s="4"/>
      <c r="V140" s="4"/>
      <c r="W140" s="4"/>
    </row>
    <row r="141" spans="1:23" ht="12.75">
      <c r="A141" s="20">
        <v>177</v>
      </c>
      <c r="B141" s="21" t="s">
        <v>151</v>
      </c>
      <c r="C141" s="21" t="s">
        <v>152</v>
      </c>
      <c r="D141" s="22" t="s">
        <v>0</v>
      </c>
      <c r="E141" s="27">
        <v>20</v>
      </c>
      <c r="F141" s="16">
        <v>19</v>
      </c>
      <c r="G141" s="16">
        <v>22</v>
      </c>
      <c r="H141" s="16">
        <v>17</v>
      </c>
      <c r="I141" s="19">
        <f t="shared" si="12"/>
        <v>78</v>
      </c>
      <c r="J141" s="16">
        <v>18</v>
      </c>
      <c r="K141" s="16">
        <v>17</v>
      </c>
      <c r="L141" s="16">
        <v>19</v>
      </c>
      <c r="M141" s="16">
        <v>20</v>
      </c>
      <c r="N141" s="19">
        <f t="shared" si="13"/>
        <v>74</v>
      </c>
      <c r="O141" s="16">
        <v>23</v>
      </c>
      <c r="P141" s="16">
        <v>22</v>
      </c>
      <c r="Q141" s="19">
        <f t="shared" si="14"/>
        <v>45</v>
      </c>
      <c r="R141" s="16">
        <f t="shared" si="15"/>
        <v>197</v>
      </c>
      <c r="S141" s="4"/>
      <c r="T141" s="4"/>
      <c r="U141" s="4"/>
      <c r="V141" s="4"/>
      <c r="W141" s="4"/>
    </row>
    <row r="142" spans="1:23" ht="12.75">
      <c r="A142" s="20">
        <v>162</v>
      </c>
      <c r="B142" s="24" t="s">
        <v>192</v>
      </c>
      <c r="C142" s="24" t="s">
        <v>193</v>
      </c>
      <c r="D142" s="25" t="s">
        <v>1</v>
      </c>
      <c r="E142" s="27">
        <v>19</v>
      </c>
      <c r="F142" s="16">
        <v>20</v>
      </c>
      <c r="G142" s="16">
        <v>20</v>
      </c>
      <c r="H142" s="16">
        <v>23</v>
      </c>
      <c r="I142" s="19">
        <f t="shared" si="12"/>
        <v>82</v>
      </c>
      <c r="J142" s="16">
        <v>12</v>
      </c>
      <c r="K142" s="16">
        <v>20</v>
      </c>
      <c r="L142" s="16">
        <v>19</v>
      </c>
      <c r="M142" s="16">
        <v>20</v>
      </c>
      <c r="N142" s="19">
        <f t="shared" si="13"/>
        <v>71</v>
      </c>
      <c r="O142" s="16">
        <v>21</v>
      </c>
      <c r="P142" s="16">
        <v>22</v>
      </c>
      <c r="Q142" s="19">
        <f t="shared" si="14"/>
        <v>43</v>
      </c>
      <c r="R142" s="16">
        <f t="shared" si="15"/>
        <v>196</v>
      </c>
      <c r="S142" s="4"/>
      <c r="T142" s="4"/>
      <c r="U142" s="4"/>
      <c r="V142" s="4"/>
      <c r="W142" s="4"/>
    </row>
    <row r="143" spans="1:23" ht="12.75">
      <c r="A143" s="20">
        <v>241</v>
      </c>
      <c r="B143" s="21" t="s">
        <v>87</v>
      </c>
      <c r="C143" s="21" t="s">
        <v>268</v>
      </c>
      <c r="D143" s="81" t="s">
        <v>1</v>
      </c>
      <c r="E143" s="27">
        <v>20</v>
      </c>
      <c r="F143" s="16">
        <v>20</v>
      </c>
      <c r="G143" s="16">
        <v>20</v>
      </c>
      <c r="H143" s="16">
        <v>21</v>
      </c>
      <c r="I143" s="19">
        <f t="shared" si="12"/>
        <v>81</v>
      </c>
      <c r="J143" s="16">
        <v>19</v>
      </c>
      <c r="K143" s="16">
        <v>16</v>
      </c>
      <c r="L143" s="16">
        <v>20</v>
      </c>
      <c r="M143" s="16">
        <v>19</v>
      </c>
      <c r="N143" s="19">
        <f t="shared" si="13"/>
        <v>74</v>
      </c>
      <c r="O143" s="16">
        <v>22</v>
      </c>
      <c r="P143" s="16">
        <v>19</v>
      </c>
      <c r="Q143" s="19">
        <f t="shared" si="14"/>
        <v>41</v>
      </c>
      <c r="R143" s="16">
        <f t="shared" si="15"/>
        <v>196</v>
      </c>
      <c r="S143" s="4"/>
      <c r="T143" s="4"/>
      <c r="U143" s="4"/>
      <c r="V143" s="4"/>
      <c r="W143" s="4"/>
    </row>
    <row r="144" spans="1:23" ht="12.75">
      <c r="A144" s="20">
        <v>237</v>
      </c>
      <c r="B144" s="24" t="s">
        <v>142</v>
      </c>
      <c r="C144" s="24" t="s">
        <v>26</v>
      </c>
      <c r="D144" s="25" t="s">
        <v>1</v>
      </c>
      <c r="E144" s="27">
        <v>22</v>
      </c>
      <c r="F144" s="16">
        <v>22</v>
      </c>
      <c r="G144" s="16">
        <v>16</v>
      </c>
      <c r="H144" s="16">
        <v>20</v>
      </c>
      <c r="I144" s="19">
        <f t="shared" si="12"/>
        <v>80</v>
      </c>
      <c r="J144" s="16">
        <v>21</v>
      </c>
      <c r="K144" s="16">
        <v>18</v>
      </c>
      <c r="L144" s="16">
        <v>20</v>
      </c>
      <c r="M144" s="16">
        <v>20</v>
      </c>
      <c r="N144" s="19">
        <f t="shared" si="13"/>
        <v>79</v>
      </c>
      <c r="O144" s="16">
        <v>19</v>
      </c>
      <c r="P144" s="16">
        <v>18</v>
      </c>
      <c r="Q144" s="19">
        <f t="shared" si="14"/>
        <v>37</v>
      </c>
      <c r="R144" s="16">
        <f t="shared" si="15"/>
        <v>196</v>
      </c>
      <c r="S144" s="4"/>
      <c r="T144" s="4"/>
      <c r="U144" s="4"/>
      <c r="V144" s="4"/>
      <c r="W144" s="4"/>
    </row>
    <row r="145" spans="1:27" ht="12.75">
      <c r="A145" s="20">
        <v>249</v>
      </c>
      <c r="B145" s="21" t="s">
        <v>188</v>
      </c>
      <c r="C145" s="21" t="s">
        <v>189</v>
      </c>
      <c r="D145" s="22" t="s">
        <v>23</v>
      </c>
      <c r="E145" s="39">
        <v>18</v>
      </c>
      <c r="F145" s="20">
        <v>18</v>
      </c>
      <c r="G145" s="20">
        <v>18</v>
      </c>
      <c r="H145" s="16">
        <v>20</v>
      </c>
      <c r="I145" s="19">
        <f t="shared" si="12"/>
        <v>74</v>
      </c>
      <c r="J145" s="16">
        <v>18</v>
      </c>
      <c r="K145" s="16">
        <v>21</v>
      </c>
      <c r="L145" s="16">
        <v>21</v>
      </c>
      <c r="M145" s="16">
        <v>19</v>
      </c>
      <c r="N145" s="19">
        <f t="shared" si="13"/>
        <v>79</v>
      </c>
      <c r="O145" s="16">
        <v>22</v>
      </c>
      <c r="P145" s="16">
        <v>20</v>
      </c>
      <c r="Q145" s="19">
        <f t="shared" si="14"/>
        <v>42</v>
      </c>
      <c r="R145" s="16">
        <f t="shared" si="15"/>
        <v>195</v>
      </c>
      <c r="S145" s="4"/>
      <c r="T145" s="4"/>
      <c r="U145" s="4"/>
      <c r="V145" s="4"/>
      <c r="W145" s="4"/>
    </row>
    <row r="146" spans="1:27" ht="12.75">
      <c r="A146" s="20">
        <v>282</v>
      </c>
      <c r="B146" s="21" t="s">
        <v>200</v>
      </c>
      <c r="C146" s="21" t="s">
        <v>201</v>
      </c>
      <c r="D146" s="22" t="s">
        <v>1</v>
      </c>
      <c r="E146" s="27">
        <v>20</v>
      </c>
      <c r="F146" s="16">
        <v>18</v>
      </c>
      <c r="G146" s="16">
        <v>19</v>
      </c>
      <c r="H146" s="16">
        <v>17</v>
      </c>
      <c r="I146" s="19">
        <f t="shared" si="12"/>
        <v>74</v>
      </c>
      <c r="J146" s="16">
        <v>22</v>
      </c>
      <c r="K146" s="16">
        <v>22</v>
      </c>
      <c r="L146" s="16">
        <v>22</v>
      </c>
      <c r="M146" s="16">
        <v>18</v>
      </c>
      <c r="N146" s="19">
        <f t="shared" si="13"/>
        <v>84</v>
      </c>
      <c r="O146" s="16">
        <v>19</v>
      </c>
      <c r="P146" s="16">
        <v>18</v>
      </c>
      <c r="Q146" s="19">
        <f t="shared" si="14"/>
        <v>37</v>
      </c>
      <c r="R146" s="16">
        <f t="shared" si="15"/>
        <v>195</v>
      </c>
      <c r="S146" s="4"/>
      <c r="T146" s="4"/>
      <c r="U146" s="4"/>
      <c r="V146" s="4"/>
      <c r="W146" s="4"/>
    </row>
    <row r="147" spans="1:27" ht="12.75">
      <c r="A147" s="20">
        <v>265</v>
      </c>
      <c r="B147" s="21" t="s">
        <v>123</v>
      </c>
      <c r="C147" s="21" t="s">
        <v>124</v>
      </c>
      <c r="D147" s="81" t="s">
        <v>1</v>
      </c>
      <c r="E147" s="27">
        <v>22</v>
      </c>
      <c r="F147" s="16">
        <v>16</v>
      </c>
      <c r="G147" s="16">
        <v>18</v>
      </c>
      <c r="H147" s="16">
        <v>19</v>
      </c>
      <c r="I147" s="19">
        <f t="shared" si="12"/>
        <v>75</v>
      </c>
      <c r="J147" s="20">
        <v>19</v>
      </c>
      <c r="K147" s="20">
        <v>15</v>
      </c>
      <c r="L147" s="20">
        <v>22</v>
      </c>
      <c r="M147" s="20">
        <v>20</v>
      </c>
      <c r="N147" s="19">
        <f t="shared" si="13"/>
        <v>76</v>
      </c>
      <c r="O147" s="20">
        <v>18</v>
      </c>
      <c r="P147" s="20">
        <v>21</v>
      </c>
      <c r="Q147" s="19">
        <f t="shared" si="14"/>
        <v>39</v>
      </c>
      <c r="R147" s="16">
        <f t="shared" si="15"/>
        <v>190</v>
      </c>
      <c r="S147" s="4"/>
      <c r="T147" s="4"/>
      <c r="U147" s="4"/>
      <c r="V147" s="4"/>
      <c r="W147" s="4"/>
    </row>
    <row r="148" spans="1:27" ht="12.75">
      <c r="A148" s="20">
        <v>212</v>
      </c>
      <c r="B148" s="21" t="s">
        <v>198</v>
      </c>
      <c r="C148" s="21" t="s">
        <v>28</v>
      </c>
      <c r="D148" s="22" t="s">
        <v>0</v>
      </c>
      <c r="E148" s="27">
        <v>20</v>
      </c>
      <c r="F148" s="16">
        <v>18</v>
      </c>
      <c r="G148" s="16">
        <v>20</v>
      </c>
      <c r="H148" s="16">
        <v>16</v>
      </c>
      <c r="I148" s="19">
        <f t="shared" si="12"/>
        <v>74</v>
      </c>
      <c r="J148" s="16">
        <v>20</v>
      </c>
      <c r="K148" s="16">
        <v>16</v>
      </c>
      <c r="L148" s="16">
        <v>16</v>
      </c>
      <c r="M148" s="16">
        <v>22</v>
      </c>
      <c r="N148" s="19">
        <f t="shared" si="13"/>
        <v>74</v>
      </c>
      <c r="O148" s="16">
        <v>18</v>
      </c>
      <c r="P148" s="16">
        <v>21</v>
      </c>
      <c r="Q148" s="19">
        <f t="shared" si="14"/>
        <v>39</v>
      </c>
      <c r="R148" s="16">
        <f t="shared" si="15"/>
        <v>187</v>
      </c>
      <c r="S148" s="4"/>
      <c r="T148" s="4"/>
      <c r="U148" s="4"/>
      <c r="V148" s="4"/>
      <c r="W148" s="4"/>
    </row>
    <row r="149" spans="1:27" ht="12.75">
      <c r="A149" s="20">
        <v>232</v>
      </c>
      <c r="B149" s="21" t="s">
        <v>135</v>
      </c>
      <c r="C149" s="21" t="s">
        <v>136</v>
      </c>
      <c r="D149" s="22" t="s">
        <v>1</v>
      </c>
      <c r="E149" s="27">
        <v>19</v>
      </c>
      <c r="F149" s="16">
        <v>17</v>
      </c>
      <c r="G149" s="16">
        <v>18</v>
      </c>
      <c r="H149" s="16">
        <v>15</v>
      </c>
      <c r="I149" s="19">
        <f t="shared" si="12"/>
        <v>69</v>
      </c>
      <c r="J149" s="20">
        <v>14</v>
      </c>
      <c r="K149" s="20">
        <v>18</v>
      </c>
      <c r="L149" s="20">
        <v>19</v>
      </c>
      <c r="M149" s="20">
        <v>21</v>
      </c>
      <c r="N149" s="19">
        <f t="shared" si="13"/>
        <v>72</v>
      </c>
      <c r="O149" s="20">
        <v>15</v>
      </c>
      <c r="P149" s="20">
        <v>21</v>
      </c>
      <c r="Q149" s="19">
        <f t="shared" si="14"/>
        <v>36</v>
      </c>
      <c r="R149" s="16">
        <f t="shared" si="15"/>
        <v>177</v>
      </c>
      <c r="S149" s="4"/>
      <c r="T149" s="4"/>
      <c r="U149" s="4"/>
      <c r="V149" s="4"/>
      <c r="W149" s="4"/>
    </row>
    <row r="150" spans="1:27" ht="12.75">
      <c r="A150" s="20">
        <v>160</v>
      </c>
      <c r="B150" s="21" t="s">
        <v>168</v>
      </c>
      <c r="C150" s="21" t="s">
        <v>169</v>
      </c>
      <c r="D150" s="81" t="s">
        <v>1</v>
      </c>
      <c r="E150" s="27">
        <v>18</v>
      </c>
      <c r="F150" s="16">
        <v>18</v>
      </c>
      <c r="G150" s="16">
        <v>16</v>
      </c>
      <c r="H150" s="16">
        <v>22</v>
      </c>
      <c r="I150" s="19">
        <f t="shared" si="12"/>
        <v>74</v>
      </c>
      <c r="J150" s="16">
        <v>17</v>
      </c>
      <c r="K150" s="16">
        <v>12</v>
      </c>
      <c r="L150" s="16">
        <v>21</v>
      </c>
      <c r="M150" s="16">
        <v>17</v>
      </c>
      <c r="N150" s="19">
        <f t="shared" si="13"/>
        <v>67</v>
      </c>
      <c r="O150" s="16">
        <v>13</v>
      </c>
      <c r="P150" s="16">
        <v>17</v>
      </c>
      <c r="Q150" s="19">
        <f t="shared" si="14"/>
        <v>30</v>
      </c>
      <c r="R150" s="16">
        <f t="shared" si="15"/>
        <v>171</v>
      </c>
      <c r="T150" s="4"/>
      <c r="U150" s="4"/>
      <c r="V150" s="4"/>
      <c r="W150" s="4"/>
    </row>
    <row r="151" spans="1:27" ht="12.75">
      <c r="A151" s="20">
        <v>211</v>
      </c>
      <c r="B151" s="21" t="s">
        <v>127</v>
      </c>
      <c r="C151" s="21" t="s">
        <v>128</v>
      </c>
      <c r="D151" s="81" t="s">
        <v>0</v>
      </c>
      <c r="E151" s="27">
        <v>14</v>
      </c>
      <c r="F151" s="16">
        <v>16</v>
      </c>
      <c r="G151" s="16">
        <v>16</v>
      </c>
      <c r="H151" s="16">
        <v>19</v>
      </c>
      <c r="I151" s="19">
        <f t="shared" si="12"/>
        <v>65</v>
      </c>
      <c r="J151" s="16">
        <v>13</v>
      </c>
      <c r="K151" s="16">
        <v>15</v>
      </c>
      <c r="L151" s="16">
        <v>15</v>
      </c>
      <c r="M151" s="16">
        <v>17</v>
      </c>
      <c r="N151" s="19">
        <f t="shared" si="13"/>
        <v>60</v>
      </c>
      <c r="O151" s="16">
        <v>18</v>
      </c>
      <c r="P151" s="16">
        <v>15</v>
      </c>
      <c r="Q151" s="19">
        <f t="shared" si="14"/>
        <v>33</v>
      </c>
      <c r="R151" s="16">
        <f t="shared" si="15"/>
        <v>158</v>
      </c>
      <c r="S151" s="4"/>
      <c r="T151" s="4"/>
      <c r="U151" s="4"/>
      <c r="V151" s="4"/>
      <c r="W151" s="4"/>
    </row>
    <row r="152" spans="1:27" ht="12.75">
      <c r="A152" s="20">
        <v>266</v>
      </c>
      <c r="B152" s="21" t="s">
        <v>166</v>
      </c>
      <c r="C152" s="21" t="s">
        <v>167</v>
      </c>
      <c r="D152" s="81" t="s">
        <v>0</v>
      </c>
      <c r="E152" s="27">
        <v>17</v>
      </c>
      <c r="F152" s="16">
        <v>17</v>
      </c>
      <c r="G152" s="16">
        <v>10</v>
      </c>
      <c r="H152" s="16">
        <v>3</v>
      </c>
      <c r="I152" s="19">
        <f t="shared" si="12"/>
        <v>47</v>
      </c>
      <c r="J152" s="16">
        <v>17</v>
      </c>
      <c r="K152" s="16">
        <v>19</v>
      </c>
      <c r="L152" s="16">
        <v>19</v>
      </c>
      <c r="M152" s="16">
        <v>17</v>
      </c>
      <c r="N152" s="19">
        <f t="shared" si="13"/>
        <v>72</v>
      </c>
      <c r="O152" s="16">
        <v>20</v>
      </c>
      <c r="P152" s="16">
        <v>18</v>
      </c>
      <c r="Q152" s="19">
        <f t="shared" si="14"/>
        <v>38</v>
      </c>
      <c r="R152" s="16">
        <f t="shared" si="15"/>
        <v>157</v>
      </c>
      <c r="S152" s="4"/>
      <c r="T152" s="4"/>
      <c r="U152" s="4"/>
      <c r="V152" s="4"/>
      <c r="W152" s="4"/>
    </row>
    <row r="153" spans="1:27" ht="12.75">
      <c r="A153" s="62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U153" s="62"/>
    </row>
    <row r="154" spans="1:27">
      <c r="A154" s="20"/>
      <c r="B154" s="93" t="s">
        <v>0</v>
      </c>
      <c r="C154" s="83" t="s">
        <v>294</v>
      </c>
      <c r="D154" s="22"/>
      <c r="E154" s="35"/>
      <c r="F154" s="28"/>
      <c r="G154" s="28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70"/>
      <c r="T154" s="70"/>
      <c r="U154" s="70"/>
    </row>
    <row r="155" spans="1:27">
      <c r="A155" s="20"/>
      <c r="B155" s="33"/>
      <c r="C155" s="33"/>
      <c r="D155" s="34"/>
      <c r="E155" s="27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66"/>
      <c r="T155" s="66"/>
      <c r="U155" s="66"/>
      <c r="V155" s="66"/>
      <c r="W155" s="66"/>
    </row>
    <row r="156" spans="1:27">
      <c r="A156" s="19"/>
      <c r="B156" s="29" t="s">
        <v>206</v>
      </c>
      <c r="C156" s="2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66"/>
      <c r="T156" s="66"/>
      <c r="U156" s="66"/>
      <c r="V156" s="66"/>
      <c r="W156" s="57"/>
      <c r="X156" s="57"/>
      <c r="Y156" s="57"/>
      <c r="Z156" s="57"/>
      <c r="AA156" s="57"/>
    </row>
    <row r="157" spans="1:27">
      <c r="A157" s="30" t="s">
        <v>19</v>
      </c>
      <c r="B157" s="31" t="s">
        <v>18</v>
      </c>
      <c r="C157" s="31" t="s">
        <v>17</v>
      </c>
      <c r="D157" s="32" t="s">
        <v>16</v>
      </c>
      <c r="E157" s="15" t="s">
        <v>15</v>
      </c>
      <c r="F157" s="16" t="s">
        <v>14</v>
      </c>
      <c r="G157" s="16" t="s">
        <v>13</v>
      </c>
      <c r="H157" s="16" t="s">
        <v>11</v>
      </c>
      <c r="I157" s="16" t="s">
        <v>12</v>
      </c>
      <c r="J157" s="16" t="s">
        <v>10</v>
      </c>
      <c r="K157" s="16" t="s">
        <v>8</v>
      </c>
      <c r="L157" s="16" t="s">
        <v>7</v>
      </c>
      <c r="M157" s="16" t="s">
        <v>45</v>
      </c>
      <c r="N157" s="16" t="s">
        <v>9</v>
      </c>
      <c r="O157" s="16" t="s">
        <v>5</v>
      </c>
      <c r="P157" s="16" t="s">
        <v>58</v>
      </c>
      <c r="Q157" s="16" t="s">
        <v>6</v>
      </c>
      <c r="R157" s="16" t="s">
        <v>4</v>
      </c>
      <c r="S157" s="66"/>
      <c r="T157" s="66"/>
      <c r="U157" s="66"/>
      <c r="V157" s="66"/>
      <c r="W157" s="58" t="s">
        <v>49</v>
      </c>
      <c r="X157" s="58" t="s">
        <v>52</v>
      </c>
      <c r="Y157" s="58" t="s">
        <v>50</v>
      </c>
      <c r="Z157" s="58" t="s">
        <v>51</v>
      </c>
      <c r="AA157" s="58" t="s">
        <v>52</v>
      </c>
    </row>
    <row r="158" spans="1:27">
      <c r="A158" s="20">
        <v>179</v>
      </c>
      <c r="B158" s="33" t="s">
        <v>237</v>
      </c>
      <c r="C158" s="33" t="s">
        <v>238</v>
      </c>
      <c r="D158" s="25" t="s">
        <v>20</v>
      </c>
      <c r="E158" s="27">
        <v>24</v>
      </c>
      <c r="F158" s="16">
        <v>22</v>
      </c>
      <c r="G158" s="16">
        <v>24</v>
      </c>
      <c r="H158" s="16">
        <v>21</v>
      </c>
      <c r="I158" s="19">
        <f t="shared" ref="I158:I187" si="16">SUM(E158:H158)</f>
        <v>91</v>
      </c>
      <c r="J158" s="16">
        <v>21</v>
      </c>
      <c r="K158" s="16">
        <v>23</v>
      </c>
      <c r="L158" s="16">
        <v>21</v>
      </c>
      <c r="M158" s="16">
        <v>23</v>
      </c>
      <c r="N158" s="19">
        <f t="shared" ref="N158:N187" si="17">SUM(J158:M158)</f>
        <v>88</v>
      </c>
      <c r="O158" s="16">
        <v>24</v>
      </c>
      <c r="P158" s="16">
        <v>23</v>
      </c>
      <c r="Q158" s="19">
        <f t="shared" ref="Q158:Q187" si="18">SUM(O158:P158)</f>
        <v>47</v>
      </c>
      <c r="R158" s="16">
        <f t="shared" ref="R158:R187" si="19">N158+I158+Q158</f>
        <v>226</v>
      </c>
      <c r="S158" s="66"/>
      <c r="T158" s="66"/>
      <c r="U158" s="66"/>
      <c r="V158" s="66"/>
      <c r="W158" s="103">
        <v>12</v>
      </c>
      <c r="X158" s="103">
        <v>3</v>
      </c>
      <c r="Y158" s="103"/>
      <c r="Z158" s="103">
        <v>12</v>
      </c>
      <c r="AA158" s="103">
        <v>3</v>
      </c>
    </row>
    <row r="159" spans="1:27">
      <c r="A159" s="20">
        <v>123</v>
      </c>
      <c r="B159" s="33" t="s">
        <v>248</v>
      </c>
      <c r="C159" s="33" t="s">
        <v>249</v>
      </c>
      <c r="D159" s="34" t="s">
        <v>0</v>
      </c>
      <c r="E159" s="27">
        <v>20</v>
      </c>
      <c r="F159" s="16">
        <v>21</v>
      </c>
      <c r="G159" s="16">
        <v>22</v>
      </c>
      <c r="H159" s="16">
        <v>19</v>
      </c>
      <c r="I159" s="19">
        <f t="shared" si="16"/>
        <v>82</v>
      </c>
      <c r="J159" s="18">
        <v>25</v>
      </c>
      <c r="K159" s="16">
        <v>23</v>
      </c>
      <c r="L159" s="16">
        <v>22</v>
      </c>
      <c r="M159" s="16">
        <v>22</v>
      </c>
      <c r="N159" s="19">
        <f t="shared" si="17"/>
        <v>92</v>
      </c>
      <c r="O159" s="16">
        <v>23</v>
      </c>
      <c r="P159" s="16">
        <v>22</v>
      </c>
      <c r="Q159" s="19">
        <f t="shared" si="18"/>
        <v>45</v>
      </c>
      <c r="R159" s="16">
        <f t="shared" si="19"/>
        <v>219</v>
      </c>
      <c r="S159" s="66"/>
      <c r="T159" s="66"/>
      <c r="U159" s="66"/>
      <c r="V159" s="66"/>
      <c r="W159" s="103">
        <v>13</v>
      </c>
      <c r="X159" s="103"/>
      <c r="Y159" s="103"/>
      <c r="Z159" s="103">
        <v>12</v>
      </c>
      <c r="AA159" s="103">
        <v>2</v>
      </c>
    </row>
    <row r="160" spans="1:27">
      <c r="A160" s="20">
        <v>261</v>
      </c>
      <c r="B160" s="21" t="s">
        <v>229</v>
      </c>
      <c r="C160" s="21" t="s">
        <v>230</v>
      </c>
      <c r="D160" s="25" t="s">
        <v>20</v>
      </c>
      <c r="E160" s="27">
        <v>21</v>
      </c>
      <c r="F160" s="16">
        <v>23</v>
      </c>
      <c r="G160" s="16">
        <v>21</v>
      </c>
      <c r="H160" s="16">
        <v>23</v>
      </c>
      <c r="I160" s="19">
        <f t="shared" si="16"/>
        <v>88</v>
      </c>
      <c r="J160" s="16">
        <v>22</v>
      </c>
      <c r="K160" s="16">
        <v>19</v>
      </c>
      <c r="L160" s="16">
        <v>22</v>
      </c>
      <c r="M160" s="16">
        <v>24</v>
      </c>
      <c r="N160" s="19">
        <f t="shared" si="17"/>
        <v>87</v>
      </c>
      <c r="O160" s="16">
        <v>24</v>
      </c>
      <c r="P160" s="16">
        <v>24</v>
      </c>
      <c r="Q160" s="19">
        <f t="shared" si="18"/>
        <v>48</v>
      </c>
      <c r="R160" s="16">
        <f t="shared" si="19"/>
        <v>223</v>
      </c>
      <c r="S160" s="66"/>
      <c r="T160" s="66"/>
      <c r="U160" s="66"/>
      <c r="V160" s="66"/>
      <c r="W160" s="103">
        <v>11</v>
      </c>
      <c r="X160" s="103"/>
      <c r="Y160" s="103">
        <v>11</v>
      </c>
      <c r="Z160" s="103"/>
      <c r="AA160" s="103"/>
    </row>
    <row r="161" spans="1:27">
      <c r="A161" s="20">
        <v>118</v>
      </c>
      <c r="B161" s="33" t="s">
        <v>22</v>
      </c>
      <c r="C161" s="33" t="s">
        <v>242</v>
      </c>
      <c r="D161" s="25" t="s">
        <v>20</v>
      </c>
      <c r="E161" s="27">
        <v>23</v>
      </c>
      <c r="F161" s="16">
        <v>22</v>
      </c>
      <c r="G161" s="16">
        <v>19</v>
      </c>
      <c r="H161" s="16">
        <v>23</v>
      </c>
      <c r="I161" s="19">
        <f t="shared" si="16"/>
        <v>87</v>
      </c>
      <c r="J161" s="16">
        <v>22</v>
      </c>
      <c r="K161" s="16">
        <v>21</v>
      </c>
      <c r="L161" s="16">
        <v>21</v>
      </c>
      <c r="M161" s="16">
        <v>24</v>
      </c>
      <c r="N161" s="19">
        <f t="shared" si="17"/>
        <v>88</v>
      </c>
      <c r="O161" s="16">
        <v>24</v>
      </c>
      <c r="P161" s="16">
        <v>18</v>
      </c>
      <c r="Q161" s="19">
        <f t="shared" si="18"/>
        <v>42</v>
      </c>
      <c r="R161" s="16">
        <f t="shared" si="19"/>
        <v>217</v>
      </c>
      <c r="S161" s="66"/>
      <c r="T161" s="66"/>
      <c r="U161" s="66"/>
      <c r="V161" s="66"/>
      <c r="W161" s="103">
        <v>12</v>
      </c>
      <c r="X161" s="103">
        <v>2</v>
      </c>
      <c r="Y161" s="103">
        <v>10</v>
      </c>
      <c r="Z161" s="103"/>
      <c r="AA161" s="104"/>
    </row>
    <row r="162" spans="1:27">
      <c r="A162" s="20">
        <v>305</v>
      </c>
      <c r="B162" s="24" t="s">
        <v>209</v>
      </c>
      <c r="C162" s="24" t="s">
        <v>118</v>
      </c>
      <c r="D162" s="25" t="s">
        <v>20</v>
      </c>
      <c r="E162" s="23">
        <v>25</v>
      </c>
      <c r="F162" s="16">
        <v>21</v>
      </c>
      <c r="G162" s="16">
        <v>22</v>
      </c>
      <c r="H162" s="16">
        <v>21</v>
      </c>
      <c r="I162" s="19">
        <f t="shared" si="16"/>
        <v>89</v>
      </c>
      <c r="J162" s="16">
        <v>23</v>
      </c>
      <c r="K162" s="16">
        <v>22</v>
      </c>
      <c r="L162" s="16">
        <v>22</v>
      </c>
      <c r="M162" s="16">
        <v>22</v>
      </c>
      <c r="N162" s="19">
        <f t="shared" si="17"/>
        <v>89</v>
      </c>
      <c r="O162" s="16">
        <v>21</v>
      </c>
      <c r="P162" s="16">
        <v>23</v>
      </c>
      <c r="Q162" s="19">
        <f t="shared" si="18"/>
        <v>44</v>
      </c>
      <c r="R162" s="16">
        <f t="shared" si="19"/>
        <v>222</v>
      </c>
      <c r="S162" s="66"/>
      <c r="T162" s="66"/>
      <c r="U162" s="66"/>
      <c r="V162" s="66"/>
      <c r="W162" s="103">
        <v>8</v>
      </c>
      <c r="X162" s="103"/>
      <c r="Y162" s="103"/>
      <c r="Z162" s="103"/>
      <c r="AA162" s="103"/>
    </row>
    <row r="163" spans="1:27" ht="15.75" thickBot="1">
      <c r="A163" s="86">
        <v>115</v>
      </c>
      <c r="B163" s="95" t="s">
        <v>234</v>
      </c>
      <c r="C163" s="95" t="s">
        <v>235</v>
      </c>
      <c r="D163" s="96" t="s">
        <v>0</v>
      </c>
      <c r="E163" s="89">
        <v>21</v>
      </c>
      <c r="F163" s="90">
        <v>21</v>
      </c>
      <c r="G163" s="90">
        <v>21</v>
      </c>
      <c r="H163" s="90">
        <v>20</v>
      </c>
      <c r="I163" s="91">
        <f t="shared" si="16"/>
        <v>83</v>
      </c>
      <c r="J163" s="90">
        <v>22</v>
      </c>
      <c r="K163" s="90">
        <v>24</v>
      </c>
      <c r="L163" s="90">
        <v>24</v>
      </c>
      <c r="M163" s="90">
        <v>20</v>
      </c>
      <c r="N163" s="91">
        <f t="shared" si="17"/>
        <v>90</v>
      </c>
      <c r="O163" s="90">
        <v>23</v>
      </c>
      <c r="P163" s="90">
        <v>19</v>
      </c>
      <c r="Q163" s="91">
        <f t="shared" si="18"/>
        <v>42</v>
      </c>
      <c r="R163" s="90">
        <f t="shared" si="19"/>
        <v>215</v>
      </c>
      <c r="S163" s="66"/>
      <c r="T163" s="66"/>
      <c r="U163" s="66"/>
      <c r="V163" s="66"/>
      <c r="W163" s="105">
        <v>8</v>
      </c>
      <c r="X163" s="103"/>
      <c r="Y163" s="103"/>
      <c r="Z163" s="103"/>
      <c r="AA163" s="103"/>
    </row>
    <row r="164" spans="1:27">
      <c r="A164" s="17">
        <v>108</v>
      </c>
      <c r="B164" s="82" t="s">
        <v>232</v>
      </c>
      <c r="C164" s="82" t="s">
        <v>233</v>
      </c>
      <c r="D164" s="40" t="s">
        <v>20</v>
      </c>
      <c r="E164" s="35">
        <v>23</v>
      </c>
      <c r="F164" s="28">
        <v>22</v>
      </c>
      <c r="G164" s="28">
        <v>23</v>
      </c>
      <c r="H164" s="28">
        <v>20</v>
      </c>
      <c r="I164" s="85">
        <f t="shared" si="16"/>
        <v>88</v>
      </c>
      <c r="J164" s="28">
        <v>20</v>
      </c>
      <c r="K164" s="28">
        <v>17</v>
      </c>
      <c r="L164" s="28">
        <v>24</v>
      </c>
      <c r="M164" s="28">
        <v>23</v>
      </c>
      <c r="N164" s="85">
        <f t="shared" si="17"/>
        <v>84</v>
      </c>
      <c r="O164" s="28">
        <v>22</v>
      </c>
      <c r="P164" s="28">
        <v>20</v>
      </c>
      <c r="Q164" s="85">
        <f t="shared" si="18"/>
        <v>42</v>
      </c>
      <c r="R164" s="28">
        <f t="shared" si="19"/>
        <v>214</v>
      </c>
      <c r="S164" s="66"/>
      <c r="T164" s="66"/>
      <c r="U164" s="66"/>
      <c r="V164" s="66"/>
      <c r="W164" s="104"/>
      <c r="X164" s="106"/>
      <c r="Y164" s="106"/>
      <c r="Z164" s="106"/>
      <c r="AA164" s="106"/>
    </row>
    <row r="165" spans="1:27">
      <c r="A165" s="20">
        <v>120</v>
      </c>
      <c r="B165" s="33" t="s">
        <v>252</v>
      </c>
      <c r="C165" s="33" t="s">
        <v>253</v>
      </c>
      <c r="D165" s="25" t="s">
        <v>20</v>
      </c>
      <c r="E165" s="27">
        <v>22</v>
      </c>
      <c r="F165" s="16">
        <v>22</v>
      </c>
      <c r="G165" s="16">
        <v>19</v>
      </c>
      <c r="H165" s="16">
        <v>20</v>
      </c>
      <c r="I165" s="19">
        <f t="shared" si="16"/>
        <v>83</v>
      </c>
      <c r="J165" s="16">
        <v>20</v>
      </c>
      <c r="K165" s="16">
        <v>23</v>
      </c>
      <c r="L165" s="16">
        <v>23</v>
      </c>
      <c r="M165" s="16">
        <v>24</v>
      </c>
      <c r="N165" s="19">
        <f t="shared" si="17"/>
        <v>90</v>
      </c>
      <c r="O165" s="16">
        <v>17</v>
      </c>
      <c r="P165" s="16">
        <v>22</v>
      </c>
      <c r="Q165" s="19">
        <f t="shared" si="18"/>
        <v>39</v>
      </c>
      <c r="R165" s="16">
        <f t="shared" si="19"/>
        <v>212</v>
      </c>
      <c r="S165" s="66"/>
      <c r="T165" s="66"/>
      <c r="U165" s="66"/>
      <c r="V165" s="66"/>
      <c r="W165" s="66"/>
    </row>
    <row r="166" spans="1:27">
      <c r="A166" s="20">
        <v>291</v>
      </c>
      <c r="B166" s="33" t="s">
        <v>241</v>
      </c>
      <c r="C166" s="33" t="s">
        <v>217</v>
      </c>
      <c r="D166" s="84" t="s">
        <v>0</v>
      </c>
      <c r="E166" s="27">
        <v>20</v>
      </c>
      <c r="F166" s="16">
        <v>22</v>
      </c>
      <c r="G166" s="16">
        <v>22</v>
      </c>
      <c r="H166" s="16">
        <v>22</v>
      </c>
      <c r="I166" s="19">
        <f t="shared" si="16"/>
        <v>86</v>
      </c>
      <c r="J166" s="16">
        <v>20</v>
      </c>
      <c r="K166" s="16">
        <v>17</v>
      </c>
      <c r="L166" s="16">
        <v>22</v>
      </c>
      <c r="M166" s="16">
        <v>24</v>
      </c>
      <c r="N166" s="19">
        <f t="shared" si="17"/>
        <v>83</v>
      </c>
      <c r="O166" s="16">
        <v>19</v>
      </c>
      <c r="P166" s="16">
        <v>23</v>
      </c>
      <c r="Q166" s="19">
        <f t="shared" si="18"/>
        <v>42</v>
      </c>
      <c r="R166" s="16">
        <f t="shared" si="19"/>
        <v>211</v>
      </c>
      <c r="S166" s="66"/>
      <c r="T166" s="66"/>
      <c r="U166" s="66"/>
      <c r="V166" s="66"/>
      <c r="W166" s="66"/>
    </row>
    <row r="167" spans="1:27">
      <c r="A167" s="20">
        <v>183</v>
      </c>
      <c r="B167" s="21" t="s">
        <v>214</v>
      </c>
      <c r="C167" s="21" t="s">
        <v>215</v>
      </c>
      <c r="D167" s="22" t="s">
        <v>203</v>
      </c>
      <c r="E167" s="27">
        <v>20</v>
      </c>
      <c r="F167" s="16">
        <v>21</v>
      </c>
      <c r="G167" s="16">
        <v>19</v>
      </c>
      <c r="H167" s="16">
        <v>20</v>
      </c>
      <c r="I167" s="19">
        <f t="shared" si="16"/>
        <v>80</v>
      </c>
      <c r="J167" s="16">
        <v>23</v>
      </c>
      <c r="K167" s="16">
        <v>19</v>
      </c>
      <c r="L167" s="16">
        <v>21</v>
      </c>
      <c r="M167" s="16">
        <v>19</v>
      </c>
      <c r="N167" s="19">
        <f t="shared" si="17"/>
        <v>82</v>
      </c>
      <c r="O167" s="16">
        <v>23</v>
      </c>
      <c r="P167" s="16">
        <v>20</v>
      </c>
      <c r="Q167" s="19">
        <f t="shared" si="18"/>
        <v>43</v>
      </c>
      <c r="R167" s="16">
        <f t="shared" si="19"/>
        <v>205</v>
      </c>
      <c r="S167" s="66"/>
      <c r="T167" s="66"/>
      <c r="U167" s="66"/>
      <c r="V167" s="66"/>
      <c r="W167" s="66"/>
    </row>
    <row r="168" spans="1:27">
      <c r="A168" s="20">
        <v>201</v>
      </c>
      <c r="B168" s="33" t="s">
        <v>246</v>
      </c>
      <c r="C168" s="33" t="s">
        <v>247</v>
      </c>
      <c r="D168" s="84" t="s">
        <v>1</v>
      </c>
      <c r="E168" s="27">
        <v>20</v>
      </c>
      <c r="F168" s="16">
        <v>19</v>
      </c>
      <c r="G168" s="16">
        <v>21</v>
      </c>
      <c r="H168" s="18">
        <v>25</v>
      </c>
      <c r="I168" s="19">
        <f t="shared" si="16"/>
        <v>85</v>
      </c>
      <c r="J168" s="16">
        <v>19</v>
      </c>
      <c r="K168" s="16">
        <v>17</v>
      </c>
      <c r="L168" s="16">
        <v>20</v>
      </c>
      <c r="M168" s="16">
        <v>22</v>
      </c>
      <c r="N168" s="19">
        <f t="shared" si="17"/>
        <v>78</v>
      </c>
      <c r="O168" s="16">
        <v>20</v>
      </c>
      <c r="P168" s="16">
        <v>18</v>
      </c>
      <c r="Q168" s="19">
        <f t="shared" si="18"/>
        <v>38</v>
      </c>
      <c r="R168" s="16">
        <f t="shared" si="19"/>
        <v>201</v>
      </c>
      <c r="S168" s="66"/>
      <c r="T168" s="66"/>
      <c r="U168" s="66"/>
      <c r="V168" s="66"/>
      <c r="W168" s="66"/>
    </row>
    <row r="169" spans="1:27">
      <c r="A169" s="20">
        <v>133</v>
      </c>
      <c r="B169" s="33" t="s">
        <v>236</v>
      </c>
      <c r="C169" s="33" t="s">
        <v>3</v>
      </c>
      <c r="D169" s="84" t="s">
        <v>0</v>
      </c>
      <c r="E169" s="27">
        <v>20</v>
      </c>
      <c r="F169" s="16">
        <v>19</v>
      </c>
      <c r="G169" s="16">
        <v>23</v>
      </c>
      <c r="H169" s="16">
        <v>23</v>
      </c>
      <c r="I169" s="19">
        <f t="shared" si="16"/>
        <v>85</v>
      </c>
      <c r="J169" s="16">
        <v>19</v>
      </c>
      <c r="K169" s="16">
        <v>15</v>
      </c>
      <c r="L169" s="16">
        <v>19</v>
      </c>
      <c r="M169" s="16">
        <v>20</v>
      </c>
      <c r="N169" s="19">
        <f t="shared" si="17"/>
        <v>73</v>
      </c>
      <c r="O169" s="16">
        <v>18</v>
      </c>
      <c r="P169" s="16">
        <v>20</v>
      </c>
      <c r="Q169" s="19">
        <f t="shared" si="18"/>
        <v>38</v>
      </c>
      <c r="R169" s="16">
        <f t="shared" si="19"/>
        <v>196</v>
      </c>
      <c r="S169" s="66"/>
      <c r="T169" s="66"/>
      <c r="U169" s="66"/>
      <c r="V169" s="66"/>
      <c r="W169" s="66"/>
    </row>
    <row r="170" spans="1:27">
      <c r="A170" s="20">
        <v>236</v>
      </c>
      <c r="B170" s="21" t="s">
        <v>216</v>
      </c>
      <c r="C170" s="21" t="s">
        <v>217</v>
      </c>
      <c r="D170" s="22" t="s">
        <v>0</v>
      </c>
      <c r="E170" s="27">
        <v>17</v>
      </c>
      <c r="F170" s="16">
        <v>16</v>
      </c>
      <c r="G170" s="16">
        <v>22</v>
      </c>
      <c r="H170" s="16">
        <v>20</v>
      </c>
      <c r="I170" s="19">
        <f t="shared" si="16"/>
        <v>75</v>
      </c>
      <c r="J170" s="16">
        <v>21</v>
      </c>
      <c r="K170" s="16">
        <v>22</v>
      </c>
      <c r="L170" s="16">
        <v>20</v>
      </c>
      <c r="M170" s="16">
        <v>19</v>
      </c>
      <c r="N170" s="19">
        <f t="shared" si="17"/>
        <v>82</v>
      </c>
      <c r="O170" s="16">
        <v>20</v>
      </c>
      <c r="P170" s="16">
        <v>19</v>
      </c>
      <c r="Q170" s="19">
        <f t="shared" si="18"/>
        <v>39</v>
      </c>
      <c r="R170" s="16">
        <f t="shared" si="19"/>
        <v>196</v>
      </c>
      <c r="S170" s="66"/>
      <c r="T170" s="66"/>
      <c r="U170" s="66"/>
      <c r="V170" s="66"/>
      <c r="W170" s="66"/>
    </row>
    <row r="171" spans="1:27">
      <c r="A171" s="20">
        <v>263</v>
      </c>
      <c r="B171" s="21" t="s">
        <v>213</v>
      </c>
      <c r="C171" s="21" t="s">
        <v>265</v>
      </c>
      <c r="D171" s="22" t="s">
        <v>1</v>
      </c>
      <c r="E171" s="27">
        <v>19</v>
      </c>
      <c r="F171" s="16">
        <v>20</v>
      </c>
      <c r="G171" s="16">
        <v>23</v>
      </c>
      <c r="H171" s="16">
        <v>16</v>
      </c>
      <c r="I171" s="19">
        <f t="shared" si="16"/>
        <v>78</v>
      </c>
      <c r="J171" s="16">
        <v>19</v>
      </c>
      <c r="K171" s="16">
        <v>21</v>
      </c>
      <c r="L171" s="16">
        <v>19</v>
      </c>
      <c r="M171" s="16">
        <v>22</v>
      </c>
      <c r="N171" s="19">
        <f t="shared" si="17"/>
        <v>81</v>
      </c>
      <c r="O171" s="16">
        <v>19</v>
      </c>
      <c r="P171" s="16">
        <v>18</v>
      </c>
      <c r="Q171" s="19">
        <f t="shared" si="18"/>
        <v>37</v>
      </c>
      <c r="R171" s="16">
        <f t="shared" si="19"/>
        <v>196</v>
      </c>
      <c r="S171" s="66"/>
      <c r="T171" s="66"/>
      <c r="U171" s="66"/>
      <c r="V171" s="66"/>
      <c r="W171" s="66"/>
    </row>
    <row r="172" spans="1:27">
      <c r="A172" s="20">
        <v>260</v>
      </c>
      <c r="B172" s="21" t="s">
        <v>224</v>
      </c>
      <c r="C172" s="21" t="s">
        <v>225</v>
      </c>
      <c r="D172" s="22" t="s">
        <v>0</v>
      </c>
      <c r="E172" s="27">
        <v>19</v>
      </c>
      <c r="F172" s="16">
        <v>20</v>
      </c>
      <c r="G172" s="16">
        <v>16</v>
      </c>
      <c r="H172" s="16">
        <v>17</v>
      </c>
      <c r="I172" s="19">
        <f t="shared" si="16"/>
        <v>72</v>
      </c>
      <c r="J172" s="16">
        <v>22</v>
      </c>
      <c r="K172" s="16">
        <v>20</v>
      </c>
      <c r="L172" s="16">
        <v>22</v>
      </c>
      <c r="M172" s="16">
        <v>19</v>
      </c>
      <c r="N172" s="19">
        <f t="shared" si="17"/>
        <v>83</v>
      </c>
      <c r="O172" s="16">
        <v>19</v>
      </c>
      <c r="P172" s="16">
        <v>21</v>
      </c>
      <c r="Q172" s="19">
        <f t="shared" si="18"/>
        <v>40</v>
      </c>
      <c r="R172" s="16">
        <f t="shared" si="19"/>
        <v>195</v>
      </c>
      <c r="S172" s="66"/>
      <c r="T172" s="66"/>
      <c r="U172" s="66"/>
      <c r="V172" s="66"/>
      <c r="W172" s="66"/>
    </row>
    <row r="173" spans="1:27">
      <c r="A173" s="20">
        <v>190</v>
      </c>
      <c r="B173" s="33" t="s">
        <v>244</v>
      </c>
      <c r="C173" s="33" t="s">
        <v>245</v>
      </c>
      <c r="D173" s="25" t="s">
        <v>20</v>
      </c>
      <c r="E173" s="27">
        <v>18</v>
      </c>
      <c r="F173" s="16">
        <v>21</v>
      </c>
      <c r="G173" s="16">
        <v>19</v>
      </c>
      <c r="H173" s="16">
        <v>17</v>
      </c>
      <c r="I173" s="19">
        <f t="shared" si="16"/>
        <v>75</v>
      </c>
      <c r="J173" s="16">
        <v>18</v>
      </c>
      <c r="K173" s="16">
        <v>21</v>
      </c>
      <c r="L173" s="16">
        <v>22</v>
      </c>
      <c r="M173" s="16">
        <v>20</v>
      </c>
      <c r="N173" s="19">
        <f t="shared" si="17"/>
        <v>81</v>
      </c>
      <c r="O173" s="16">
        <v>19</v>
      </c>
      <c r="P173" s="16">
        <v>17</v>
      </c>
      <c r="Q173" s="19">
        <f t="shared" si="18"/>
        <v>36</v>
      </c>
      <c r="R173" s="16">
        <f t="shared" si="19"/>
        <v>192</v>
      </c>
      <c r="S173" s="66"/>
      <c r="T173" s="66"/>
      <c r="U173" s="66"/>
      <c r="V173" s="66"/>
      <c r="W173" s="66"/>
    </row>
    <row r="174" spans="1:27" ht="12.75">
      <c r="A174" s="20">
        <v>254</v>
      </c>
      <c r="B174" s="21" t="s">
        <v>231</v>
      </c>
      <c r="C174" s="21" t="s">
        <v>2</v>
      </c>
      <c r="D174" s="22" t="s">
        <v>0</v>
      </c>
      <c r="E174" s="39">
        <v>19</v>
      </c>
      <c r="F174" s="20">
        <v>16</v>
      </c>
      <c r="G174" s="20">
        <v>20</v>
      </c>
      <c r="H174" s="16">
        <v>17</v>
      </c>
      <c r="I174" s="19">
        <f t="shared" si="16"/>
        <v>72</v>
      </c>
      <c r="J174" s="16">
        <v>20</v>
      </c>
      <c r="K174" s="16">
        <v>17</v>
      </c>
      <c r="L174" s="16">
        <v>19</v>
      </c>
      <c r="M174" s="16">
        <v>21</v>
      </c>
      <c r="N174" s="19">
        <f t="shared" si="17"/>
        <v>77</v>
      </c>
      <c r="O174" s="16">
        <v>19</v>
      </c>
      <c r="P174" s="16">
        <v>22</v>
      </c>
      <c r="Q174" s="19">
        <f t="shared" si="18"/>
        <v>41</v>
      </c>
      <c r="R174" s="16">
        <f t="shared" si="19"/>
        <v>190</v>
      </c>
      <c r="S174" s="64"/>
      <c r="T174" s="64"/>
    </row>
    <row r="175" spans="1:27" ht="12.75">
      <c r="A175" s="20">
        <v>278</v>
      </c>
      <c r="B175" s="21" t="s">
        <v>220</v>
      </c>
      <c r="C175" s="21" t="s">
        <v>221</v>
      </c>
      <c r="D175" s="22" t="s">
        <v>1</v>
      </c>
      <c r="E175" s="27">
        <v>16</v>
      </c>
      <c r="F175" s="16">
        <v>21</v>
      </c>
      <c r="G175" s="16">
        <v>17</v>
      </c>
      <c r="H175" s="16">
        <v>17</v>
      </c>
      <c r="I175" s="19">
        <f t="shared" si="16"/>
        <v>71</v>
      </c>
      <c r="J175" s="16">
        <v>20</v>
      </c>
      <c r="K175" s="16">
        <v>18</v>
      </c>
      <c r="L175" s="16">
        <v>21</v>
      </c>
      <c r="M175" s="16">
        <v>19</v>
      </c>
      <c r="N175" s="19">
        <f t="shared" si="17"/>
        <v>78</v>
      </c>
      <c r="O175" s="16">
        <v>17</v>
      </c>
      <c r="P175" s="16">
        <v>20</v>
      </c>
      <c r="Q175" s="19">
        <f t="shared" si="18"/>
        <v>37</v>
      </c>
      <c r="R175" s="16">
        <f t="shared" si="19"/>
        <v>186</v>
      </c>
      <c r="S175" s="63"/>
      <c r="T175" s="63"/>
    </row>
    <row r="176" spans="1:27" ht="12.75">
      <c r="A176" s="20">
        <v>270</v>
      </c>
      <c r="B176" s="21" t="s">
        <v>218</v>
      </c>
      <c r="C176" s="21" t="s">
        <v>219</v>
      </c>
      <c r="D176" s="22" t="s">
        <v>0</v>
      </c>
      <c r="E176" s="27">
        <v>18</v>
      </c>
      <c r="F176" s="16">
        <v>17</v>
      </c>
      <c r="G176" s="16">
        <v>15</v>
      </c>
      <c r="H176" s="16">
        <v>19</v>
      </c>
      <c r="I176" s="19">
        <f t="shared" si="16"/>
        <v>69</v>
      </c>
      <c r="J176" s="16">
        <v>19</v>
      </c>
      <c r="K176" s="16">
        <v>20</v>
      </c>
      <c r="L176" s="16">
        <v>17</v>
      </c>
      <c r="M176" s="16">
        <v>18</v>
      </c>
      <c r="N176" s="19">
        <f t="shared" si="17"/>
        <v>74</v>
      </c>
      <c r="O176" s="16">
        <v>22</v>
      </c>
      <c r="P176" s="16">
        <v>20</v>
      </c>
      <c r="Q176" s="19">
        <f t="shared" si="18"/>
        <v>42</v>
      </c>
      <c r="R176" s="16">
        <f t="shared" si="19"/>
        <v>185</v>
      </c>
      <c r="S176" s="63"/>
      <c r="T176" s="63"/>
    </row>
    <row r="177" spans="1:27" ht="12.75">
      <c r="A177" s="20">
        <v>171</v>
      </c>
      <c r="B177" s="21" t="s">
        <v>146</v>
      </c>
      <c r="C177" s="21" t="s">
        <v>228</v>
      </c>
      <c r="D177" s="22" t="s">
        <v>1</v>
      </c>
      <c r="E177" s="27">
        <v>21</v>
      </c>
      <c r="F177" s="16">
        <v>21</v>
      </c>
      <c r="G177" s="16">
        <v>18</v>
      </c>
      <c r="H177" s="16">
        <v>13</v>
      </c>
      <c r="I177" s="19">
        <f t="shared" si="16"/>
        <v>73</v>
      </c>
      <c r="J177" s="16">
        <v>19</v>
      </c>
      <c r="K177" s="16">
        <v>18</v>
      </c>
      <c r="L177" s="16">
        <v>18</v>
      </c>
      <c r="M177" s="16">
        <v>19</v>
      </c>
      <c r="N177" s="19">
        <f t="shared" si="17"/>
        <v>74</v>
      </c>
      <c r="O177" s="16">
        <v>22</v>
      </c>
      <c r="P177" s="16">
        <v>14</v>
      </c>
      <c r="Q177" s="19">
        <f t="shared" si="18"/>
        <v>36</v>
      </c>
      <c r="R177" s="16">
        <f t="shared" si="19"/>
        <v>183</v>
      </c>
      <c r="S177" s="63"/>
      <c r="T177" s="63"/>
    </row>
    <row r="178" spans="1:27" ht="12.75">
      <c r="A178" s="20">
        <v>227</v>
      </c>
      <c r="B178" s="33" t="s">
        <v>243</v>
      </c>
      <c r="C178" s="33" t="s">
        <v>230</v>
      </c>
      <c r="D178" s="84" t="s">
        <v>203</v>
      </c>
      <c r="E178" s="27">
        <v>21</v>
      </c>
      <c r="F178" s="16">
        <v>24</v>
      </c>
      <c r="G178" s="16">
        <v>21</v>
      </c>
      <c r="H178" s="16">
        <v>21</v>
      </c>
      <c r="I178" s="19">
        <f t="shared" si="16"/>
        <v>87</v>
      </c>
      <c r="J178" s="16">
        <v>13</v>
      </c>
      <c r="K178" s="16">
        <v>17</v>
      </c>
      <c r="L178" s="16">
        <v>16</v>
      </c>
      <c r="M178" s="16">
        <v>16</v>
      </c>
      <c r="N178" s="19">
        <f t="shared" si="17"/>
        <v>62</v>
      </c>
      <c r="O178" s="16">
        <v>18</v>
      </c>
      <c r="P178" s="16">
        <v>15</v>
      </c>
      <c r="Q178" s="19">
        <f t="shared" si="18"/>
        <v>33</v>
      </c>
      <c r="R178" s="16">
        <f t="shared" si="19"/>
        <v>182</v>
      </c>
      <c r="S178" s="63"/>
      <c r="T178" s="63"/>
    </row>
    <row r="179" spans="1:27" ht="12.75">
      <c r="A179" s="20">
        <v>284</v>
      </c>
      <c r="B179" s="33" t="s">
        <v>239</v>
      </c>
      <c r="C179" s="33" t="s">
        <v>240</v>
      </c>
      <c r="D179" s="34" t="s">
        <v>1</v>
      </c>
      <c r="E179" s="27">
        <v>17</v>
      </c>
      <c r="F179" s="16">
        <v>18</v>
      </c>
      <c r="G179" s="16">
        <v>17</v>
      </c>
      <c r="H179" s="16">
        <v>15</v>
      </c>
      <c r="I179" s="19">
        <f t="shared" si="16"/>
        <v>67</v>
      </c>
      <c r="J179" s="16">
        <v>19</v>
      </c>
      <c r="K179" s="16">
        <v>15</v>
      </c>
      <c r="L179" s="16">
        <v>18</v>
      </c>
      <c r="M179" s="16">
        <v>16</v>
      </c>
      <c r="N179" s="19">
        <f t="shared" si="17"/>
        <v>68</v>
      </c>
      <c r="O179" s="16">
        <v>20</v>
      </c>
      <c r="P179" s="16">
        <v>19</v>
      </c>
      <c r="Q179" s="19">
        <f t="shared" si="18"/>
        <v>39</v>
      </c>
      <c r="R179" s="16">
        <f t="shared" si="19"/>
        <v>174</v>
      </c>
      <c r="S179" s="63"/>
      <c r="T179" s="63"/>
    </row>
    <row r="180" spans="1:27" ht="12.75">
      <c r="A180" s="20">
        <v>299</v>
      </c>
      <c r="B180" s="21" t="s">
        <v>207</v>
      </c>
      <c r="C180" s="21" t="s">
        <v>208</v>
      </c>
      <c r="D180" s="22" t="s">
        <v>203</v>
      </c>
      <c r="E180" s="23">
        <v>25</v>
      </c>
      <c r="F180" s="16">
        <v>23</v>
      </c>
      <c r="G180" s="16">
        <v>20</v>
      </c>
      <c r="H180" s="16">
        <v>17</v>
      </c>
      <c r="I180" s="19">
        <f t="shared" si="16"/>
        <v>85</v>
      </c>
      <c r="J180" s="20">
        <v>24</v>
      </c>
      <c r="K180" s="16">
        <v>19</v>
      </c>
      <c r="L180" s="16">
        <v>23</v>
      </c>
      <c r="M180" s="16">
        <v>22</v>
      </c>
      <c r="N180" s="19">
        <f t="shared" si="17"/>
        <v>88</v>
      </c>
      <c r="O180" s="16" t="s">
        <v>256</v>
      </c>
      <c r="P180" s="16" t="s">
        <v>256</v>
      </c>
      <c r="Q180" s="19">
        <f t="shared" si="18"/>
        <v>0</v>
      </c>
      <c r="R180" s="16">
        <f t="shared" si="19"/>
        <v>173</v>
      </c>
      <c r="S180" s="65"/>
      <c r="T180" s="65"/>
    </row>
    <row r="181" spans="1:27" ht="12.75">
      <c r="A181" s="20">
        <v>216</v>
      </c>
      <c r="B181" s="24" t="s">
        <v>222</v>
      </c>
      <c r="C181" s="24" t="s">
        <v>223</v>
      </c>
      <c r="D181" s="25" t="s">
        <v>1</v>
      </c>
      <c r="E181" s="27">
        <v>19</v>
      </c>
      <c r="F181" s="16">
        <v>19</v>
      </c>
      <c r="G181" s="16">
        <v>16</v>
      </c>
      <c r="H181" s="16">
        <v>21</v>
      </c>
      <c r="I181" s="19">
        <f t="shared" si="16"/>
        <v>75</v>
      </c>
      <c r="J181" s="16">
        <v>15</v>
      </c>
      <c r="K181" s="16">
        <v>14</v>
      </c>
      <c r="L181" s="16">
        <v>17</v>
      </c>
      <c r="M181" s="16">
        <v>15</v>
      </c>
      <c r="N181" s="19">
        <f t="shared" si="17"/>
        <v>61</v>
      </c>
      <c r="O181" s="16">
        <v>17</v>
      </c>
      <c r="P181" s="16">
        <v>19</v>
      </c>
      <c r="Q181" s="19">
        <f t="shared" si="18"/>
        <v>36</v>
      </c>
      <c r="R181" s="16">
        <f t="shared" si="19"/>
        <v>172</v>
      </c>
    </row>
    <row r="182" spans="1:27" ht="12.75">
      <c r="A182" s="20">
        <v>307</v>
      </c>
      <c r="B182" s="21" t="s">
        <v>210</v>
      </c>
      <c r="C182" s="21" t="s">
        <v>211</v>
      </c>
      <c r="D182" s="25" t="s">
        <v>20</v>
      </c>
      <c r="E182" s="27">
        <v>21</v>
      </c>
      <c r="F182" s="16">
        <v>15</v>
      </c>
      <c r="G182" s="16">
        <v>21</v>
      </c>
      <c r="H182" s="16">
        <v>16</v>
      </c>
      <c r="I182" s="19">
        <f t="shared" si="16"/>
        <v>73</v>
      </c>
      <c r="J182" s="16">
        <v>18</v>
      </c>
      <c r="K182" s="16">
        <v>17</v>
      </c>
      <c r="L182" s="16">
        <v>15</v>
      </c>
      <c r="M182" s="16">
        <v>16</v>
      </c>
      <c r="N182" s="19">
        <f t="shared" si="17"/>
        <v>66</v>
      </c>
      <c r="O182" s="16">
        <v>17</v>
      </c>
      <c r="P182" s="16">
        <v>15</v>
      </c>
      <c r="Q182" s="19">
        <f t="shared" si="18"/>
        <v>32</v>
      </c>
      <c r="R182" s="16">
        <f t="shared" si="19"/>
        <v>171</v>
      </c>
    </row>
    <row r="183" spans="1:27" ht="12.75">
      <c r="A183" s="20">
        <v>229</v>
      </c>
      <c r="B183" s="21" t="s">
        <v>226</v>
      </c>
      <c r="C183" s="21" t="s">
        <v>227</v>
      </c>
      <c r="D183" s="22" t="s">
        <v>0</v>
      </c>
      <c r="E183" s="27">
        <v>14</v>
      </c>
      <c r="F183" s="16">
        <v>20</v>
      </c>
      <c r="G183" s="16">
        <v>15</v>
      </c>
      <c r="H183" s="16">
        <v>18</v>
      </c>
      <c r="I183" s="19">
        <f t="shared" si="16"/>
        <v>67</v>
      </c>
      <c r="J183" s="16">
        <v>17</v>
      </c>
      <c r="K183" s="16">
        <v>13</v>
      </c>
      <c r="L183" s="16">
        <v>19</v>
      </c>
      <c r="M183" s="16">
        <v>15</v>
      </c>
      <c r="N183" s="19">
        <f t="shared" si="17"/>
        <v>64</v>
      </c>
      <c r="O183" s="16">
        <v>17</v>
      </c>
      <c r="P183" s="16">
        <v>18</v>
      </c>
      <c r="Q183" s="19">
        <f t="shared" si="18"/>
        <v>35</v>
      </c>
      <c r="R183" s="16">
        <f t="shared" si="19"/>
        <v>166</v>
      </c>
    </row>
    <row r="184" spans="1:27" ht="12.75">
      <c r="A184" s="20">
        <v>101</v>
      </c>
      <c r="B184" s="21" t="s">
        <v>266</v>
      </c>
      <c r="C184" s="21" t="s">
        <v>267</v>
      </c>
      <c r="D184" s="25" t="s">
        <v>20</v>
      </c>
      <c r="E184" s="20">
        <v>17</v>
      </c>
      <c r="F184" s="20">
        <v>16</v>
      </c>
      <c r="G184" s="20">
        <v>18</v>
      </c>
      <c r="H184" s="16">
        <v>17</v>
      </c>
      <c r="I184" s="19">
        <f t="shared" si="16"/>
        <v>68</v>
      </c>
      <c r="J184" s="16">
        <v>15</v>
      </c>
      <c r="K184" s="16">
        <v>14</v>
      </c>
      <c r="L184" s="16">
        <v>18</v>
      </c>
      <c r="M184" s="16">
        <v>20</v>
      </c>
      <c r="N184" s="19">
        <f t="shared" si="17"/>
        <v>67</v>
      </c>
      <c r="O184" s="16">
        <v>13</v>
      </c>
      <c r="P184" s="16">
        <v>18</v>
      </c>
      <c r="Q184" s="19">
        <f t="shared" si="18"/>
        <v>31</v>
      </c>
      <c r="R184" s="16">
        <f t="shared" si="19"/>
        <v>166</v>
      </c>
    </row>
    <row r="185" spans="1:27" ht="12.75">
      <c r="A185" s="20">
        <v>166</v>
      </c>
      <c r="B185" s="21" t="s">
        <v>212</v>
      </c>
      <c r="C185" s="21" t="s">
        <v>211</v>
      </c>
      <c r="D185" s="22" t="s">
        <v>1</v>
      </c>
      <c r="E185" s="27">
        <v>17</v>
      </c>
      <c r="F185" s="16">
        <v>16</v>
      </c>
      <c r="G185" s="16">
        <v>15</v>
      </c>
      <c r="H185" s="16">
        <v>18</v>
      </c>
      <c r="I185" s="19">
        <f t="shared" si="16"/>
        <v>66</v>
      </c>
      <c r="J185" s="16">
        <v>11</v>
      </c>
      <c r="K185" s="16">
        <v>15</v>
      </c>
      <c r="L185" s="16">
        <v>20</v>
      </c>
      <c r="M185" s="16">
        <v>13</v>
      </c>
      <c r="N185" s="19">
        <f t="shared" si="17"/>
        <v>59</v>
      </c>
      <c r="O185" s="16">
        <v>15</v>
      </c>
      <c r="P185" s="16">
        <v>15</v>
      </c>
      <c r="Q185" s="19">
        <f t="shared" si="18"/>
        <v>30</v>
      </c>
      <c r="R185" s="16">
        <f t="shared" si="19"/>
        <v>155</v>
      </c>
    </row>
    <row r="186" spans="1:27" ht="12.75">
      <c r="A186" s="20">
        <v>119</v>
      </c>
      <c r="B186" s="33" t="s">
        <v>250</v>
      </c>
      <c r="C186" s="33" t="s">
        <v>251</v>
      </c>
      <c r="D186" s="34" t="s">
        <v>0</v>
      </c>
      <c r="E186" s="27">
        <v>16</v>
      </c>
      <c r="F186" s="16">
        <v>15</v>
      </c>
      <c r="G186" s="16">
        <v>16</v>
      </c>
      <c r="H186" s="16">
        <v>16</v>
      </c>
      <c r="I186" s="19">
        <f t="shared" si="16"/>
        <v>63</v>
      </c>
      <c r="J186" s="16">
        <v>10</v>
      </c>
      <c r="K186" s="16">
        <v>17</v>
      </c>
      <c r="L186" s="16">
        <v>16</v>
      </c>
      <c r="M186" s="16">
        <v>11</v>
      </c>
      <c r="N186" s="19">
        <f t="shared" si="17"/>
        <v>54</v>
      </c>
      <c r="O186" s="16">
        <v>15</v>
      </c>
      <c r="P186" s="16">
        <v>17</v>
      </c>
      <c r="Q186" s="19">
        <f t="shared" si="18"/>
        <v>32</v>
      </c>
      <c r="R186" s="16">
        <f t="shared" si="19"/>
        <v>149</v>
      </c>
    </row>
    <row r="187" spans="1:27" ht="12.75">
      <c r="A187" s="20">
        <v>111</v>
      </c>
      <c r="B187" s="33" t="s">
        <v>61</v>
      </c>
      <c r="C187" s="33" t="s">
        <v>62</v>
      </c>
      <c r="D187" s="34" t="s">
        <v>203</v>
      </c>
      <c r="E187" s="27">
        <v>23</v>
      </c>
      <c r="F187" s="16">
        <v>22</v>
      </c>
      <c r="G187" s="16">
        <v>21</v>
      </c>
      <c r="H187" s="16">
        <v>20</v>
      </c>
      <c r="I187" s="19">
        <f t="shared" si="16"/>
        <v>86</v>
      </c>
      <c r="J187" s="16">
        <v>18</v>
      </c>
      <c r="K187" s="16">
        <v>21</v>
      </c>
      <c r="L187" s="16" t="s">
        <v>256</v>
      </c>
      <c r="M187" s="16" t="s">
        <v>256</v>
      </c>
      <c r="N187" s="19">
        <f t="shared" si="17"/>
        <v>39</v>
      </c>
      <c r="O187" s="16" t="s">
        <v>256</v>
      </c>
      <c r="P187" s="16" t="s">
        <v>256</v>
      </c>
      <c r="Q187" s="19">
        <f t="shared" si="18"/>
        <v>0</v>
      </c>
      <c r="R187" s="16">
        <f t="shared" si="19"/>
        <v>125</v>
      </c>
    </row>
    <row r="188" spans="1:27" ht="12.75">
      <c r="A188" s="20"/>
      <c r="B188" s="33"/>
      <c r="C188" s="33"/>
      <c r="D188" s="34"/>
      <c r="E188" s="27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</row>
    <row r="189" spans="1:27" ht="12.75">
      <c r="A189" s="19"/>
      <c r="B189" s="29" t="s">
        <v>254</v>
      </c>
      <c r="C189" s="2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W189" s="57"/>
      <c r="X189" s="57"/>
      <c r="Y189" s="57"/>
      <c r="Z189" s="57"/>
      <c r="AA189" s="57"/>
    </row>
    <row r="190" spans="1:27">
      <c r="A190" s="30" t="s">
        <v>19</v>
      </c>
      <c r="B190" s="31" t="s">
        <v>18</v>
      </c>
      <c r="C190" s="31" t="s">
        <v>17</v>
      </c>
      <c r="D190" s="32" t="s">
        <v>16</v>
      </c>
      <c r="E190" s="15" t="s">
        <v>15</v>
      </c>
      <c r="F190" s="16" t="s">
        <v>14</v>
      </c>
      <c r="G190" s="16" t="s">
        <v>13</v>
      </c>
      <c r="H190" s="16" t="s">
        <v>11</v>
      </c>
      <c r="I190" s="16" t="s">
        <v>12</v>
      </c>
      <c r="J190" s="16" t="s">
        <v>10</v>
      </c>
      <c r="K190" s="16" t="s">
        <v>8</v>
      </c>
      <c r="L190" s="16" t="s">
        <v>7</v>
      </c>
      <c r="M190" s="16" t="s">
        <v>45</v>
      </c>
      <c r="N190" s="16" t="s">
        <v>9</v>
      </c>
      <c r="O190" s="16" t="s">
        <v>5</v>
      </c>
      <c r="P190" s="16" t="s">
        <v>58</v>
      </c>
      <c r="Q190" s="16" t="s">
        <v>6</v>
      </c>
      <c r="R190" s="16" t="s">
        <v>4</v>
      </c>
      <c r="W190" s="58" t="s">
        <v>49</v>
      </c>
      <c r="X190" s="58" t="s">
        <v>52</v>
      </c>
      <c r="Y190" s="58" t="s">
        <v>52</v>
      </c>
      <c r="Z190" s="58" t="s">
        <v>50</v>
      </c>
      <c r="AA190" s="58" t="s">
        <v>51</v>
      </c>
    </row>
    <row r="191" spans="1:27">
      <c r="A191" s="20">
        <v>133</v>
      </c>
      <c r="B191" s="33" t="s">
        <v>236</v>
      </c>
      <c r="C191" s="33" t="s">
        <v>3</v>
      </c>
      <c r="D191" s="84" t="s">
        <v>0</v>
      </c>
      <c r="E191" s="27">
        <v>20</v>
      </c>
      <c r="F191" s="16">
        <v>19</v>
      </c>
      <c r="G191" s="16">
        <v>23</v>
      </c>
      <c r="H191" s="16">
        <v>23</v>
      </c>
      <c r="I191" s="19">
        <f t="shared" ref="I191:I207" si="20">SUM(E191:H191)</f>
        <v>85</v>
      </c>
      <c r="J191" s="16">
        <v>19</v>
      </c>
      <c r="K191" s="16">
        <v>15</v>
      </c>
      <c r="L191" s="16">
        <v>19</v>
      </c>
      <c r="M191" s="16">
        <v>20</v>
      </c>
      <c r="N191" s="19">
        <f t="shared" ref="N191:N207" si="21">SUM(J191:M191)</f>
        <v>73</v>
      </c>
      <c r="O191" s="16">
        <v>18</v>
      </c>
      <c r="P191" s="16">
        <v>20</v>
      </c>
      <c r="Q191" s="19">
        <f t="shared" ref="Q191:Q207" si="22">SUM(O191:P191)</f>
        <v>38</v>
      </c>
      <c r="R191" s="16">
        <f t="shared" ref="R191:R207" si="23">N191+I191+Q191</f>
        <v>196</v>
      </c>
      <c r="S191" s="66"/>
      <c r="T191" s="66"/>
      <c r="U191" s="66"/>
      <c r="V191" s="66"/>
      <c r="W191" s="103">
        <v>11</v>
      </c>
      <c r="X191" s="103"/>
      <c r="Y191" s="103">
        <v>3</v>
      </c>
      <c r="Z191" s="103"/>
      <c r="AA191" s="103">
        <v>12</v>
      </c>
    </row>
    <row r="192" spans="1:27">
      <c r="A192" s="20">
        <v>123</v>
      </c>
      <c r="B192" s="33" t="s">
        <v>248</v>
      </c>
      <c r="C192" s="33" t="s">
        <v>249</v>
      </c>
      <c r="D192" s="34" t="s">
        <v>0</v>
      </c>
      <c r="E192" s="27">
        <v>20</v>
      </c>
      <c r="F192" s="16">
        <v>21</v>
      </c>
      <c r="G192" s="16">
        <v>22</v>
      </c>
      <c r="H192" s="16">
        <v>19</v>
      </c>
      <c r="I192" s="19">
        <f t="shared" si="20"/>
        <v>82</v>
      </c>
      <c r="J192" s="18">
        <v>25</v>
      </c>
      <c r="K192" s="16">
        <v>23</v>
      </c>
      <c r="L192" s="16">
        <v>22</v>
      </c>
      <c r="M192" s="16">
        <v>22</v>
      </c>
      <c r="N192" s="19">
        <f t="shared" si="21"/>
        <v>92</v>
      </c>
      <c r="O192" s="16">
        <v>23</v>
      </c>
      <c r="P192" s="16">
        <v>22</v>
      </c>
      <c r="Q192" s="19">
        <f t="shared" si="22"/>
        <v>45</v>
      </c>
      <c r="R192" s="16">
        <f t="shared" si="23"/>
        <v>219</v>
      </c>
      <c r="S192" s="66"/>
      <c r="T192" s="66"/>
      <c r="U192" s="66"/>
      <c r="V192" s="66"/>
      <c r="W192" s="103">
        <v>14</v>
      </c>
      <c r="X192" s="103"/>
      <c r="Y192" s="103"/>
      <c r="Z192" s="103"/>
      <c r="AA192" s="104">
        <v>10</v>
      </c>
    </row>
    <row r="193" spans="1:27">
      <c r="A193" s="20">
        <v>201</v>
      </c>
      <c r="B193" s="33" t="s">
        <v>246</v>
      </c>
      <c r="C193" s="33" t="s">
        <v>247</v>
      </c>
      <c r="D193" s="84" t="s">
        <v>1</v>
      </c>
      <c r="E193" s="27">
        <v>20</v>
      </c>
      <c r="F193" s="16">
        <v>19</v>
      </c>
      <c r="G193" s="16">
        <v>21</v>
      </c>
      <c r="H193" s="18">
        <v>25</v>
      </c>
      <c r="I193" s="19">
        <f t="shared" si="20"/>
        <v>85</v>
      </c>
      <c r="J193" s="16">
        <v>19</v>
      </c>
      <c r="K193" s="16">
        <v>17</v>
      </c>
      <c r="L193" s="16">
        <v>20</v>
      </c>
      <c r="M193" s="16">
        <v>22</v>
      </c>
      <c r="N193" s="19">
        <f t="shared" si="21"/>
        <v>78</v>
      </c>
      <c r="O193" s="16">
        <v>20</v>
      </c>
      <c r="P193" s="16">
        <v>18</v>
      </c>
      <c r="Q193" s="19">
        <f t="shared" si="22"/>
        <v>38</v>
      </c>
      <c r="R193" s="16">
        <f t="shared" si="23"/>
        <v>201</v>
      </c>
      <c r="S193" s="66"/>
      <c r="T193" s="66"/>
      <c r="U193" s="66"/>
      <c r="V193" s="66"/>
      <c r="W193" s="103">
        <v>10</v>
      </c>
      <c r="X193" s="103">
        <v>2</v>
      </c>
      <c r="Y193" s="103"/>
      <c r="Z193" s="103">
        <v>13</v>
      </c>
      <c r="AA193" s="103"/>
    </row>
    <row r="194" spans="1:27">
      <c r="A194" s="20">
        <v>263</v>
      </c>
      <c r="B194" s="21" t="s">
        <v>213</v>
      </c>
      <c r="C194" s="21" t="s">
        <v>265</v>
      </c>
      <c r="D194" s="22" t="s">
        <v>1</v>
      </c>
      <c r="E194" s="27">
        <v>19</v>
      </c>
      <c r="F194" s="16">
        <v>20</v>
      </c>
      <c r="G194" s="16">
        <v>23</v>
      </c>
      <c r="H194" s="16">
        <v>16</v>
      </c>
      <c r="I194" s="19">
        <f t="shared" si="20"/>
        <v>78</v>
      </c>
      <c r="J194" s="16">
        <v>19</v>
      </c>
      <c r="K194" s="16">
        <v>21</v>
      </c>
      <c r="L194" s="16">
        <v>19</v>
      </c>
      <c r="M194" s="16">
        <v>22</v>
      </c>
      <c r="N194" s="19">
        <f t="shared" si="21"/>
        <v>81</v>
      </c>
      <c r="O194" s="16">
        <v>19</v>
      </c>
      <c r="P194" s="16">
        <v>18</v>
      </c>
      <c r="Q194" s="19">
        <f t="shared" si="22"/>
        <v>37</v>
      </c>
      <c r="R194" s="16">
        <f t="shared" si="23"/>
        <v>196</v>
      </c>
      <c r="S194" s="66"/>
      <c r="T194" s="66"/>
      <c r="U194" s="66"/>
      <c r="V194" s="66"/>
      <c r="W194" s="103">
        <v>11</v>
      </c>
      <c r="Y194" s="4">
        <v>2</v>
      </c>
      <c r="Z194" s="4">
        <v>10</v>
      </c>
    </row>
    <row r="195" spans="1:27" ht="12.75">
      <c r="A195" s="20">
        <v>254</v>
      </c>
      <c r="B195" s="21" t="s">
        <v>231</v>
      </c>
      <c r="C195" s="21" t="s">
        <v>2</v>
      </c>
      <c r="D195" s="22" t="s">
        <v>0</v>
      </c>
      <c r="E195" s="39">
        <v>19</v>
      </c>
      <c r="F195" s="20">
        <v>16</v>
      </c>
      <c r="G195" s="20">
        <v>20</v>
      </c>
      <c r="H195" s="16">
        <v>17</v>
      </c>
      <c r="I195" s="19">
        <f t="shared" si="20"/>
        <v>72</v>
      </c>
      <c r="J195" s="16">
        <v>20</v>
      </c>
      <c r="K195" s="16">
        <v>17</v>
      </c>
      <c r="L195" s="16">
        <v>19</v>
      </c>
      <c r="M195" s="16">
        <v>21</v>
      </c>
      <c r="N195" s="19">
        <f t="shared" si="21"/>
        <v>77</v>
      </c>
      <c r="O195" s="16">
        <v>19</v>
      </c>
      <c r="P195" s="16">
        <v>22</v>
      </c>
      <c r="Q195" s="19">
        <f t="shared" si="22"/>
        <v>41</v>
      </c>
      <c r="R195" s="16">
        <f t="shared" si="23"/>
        <v>190</v>
      </c>
      <c r="S195" s="63"/>
      <c r="T195" s="63"/>
      <c r="W195" s="103">
        <v>10</v>
      </c>
      <c r="X195" s="4">
        <v>1</v>
      </c>
    </row>
    <row r="196" spans="1:27" ht="13.5" thickBot="1">
      <c r="A196" s="86">
        <v>260</v>
      </c>
      <c r="B196" s="95" t="s">
        <v>224</v>
      </c>
      <c r="C196" s="95" t="s">
        <v>225</v>
      </c>
      <c r="D196" s="96" t="s">
        <v>0</v>
      </c>
      <c r="E196" s="89">
        <v>19</v>
      </c>
      <c r="F196" s="90">
        <v>20</v>
      </c>
      <c r="G196" s="90">
        <v>16</v>
      </c>
      <c r="H196" s="90">
        <v>17</v>
      </c>
      <c r="I196" s="91">
        <f t="shared" si="20"/>
        <v>72</v>
      </c>
      <c r="J196" s="90">
        <v>22</v>
      </c>
      <c r="K196" s="90">
        <v>20</v>
      </c>
      <c r="L196" s="90">
        <v>22</v>
      </c>
      <c r="M196" s="90">
        <v>19</v>
      </c>
      <c r="N196" s="91">
        <f t="shared" si="21"/>
        <v>83</v>
      </c>
      <c r="O196" s="90">
        <v>19</v>
      </c>
      <c r="P196" s="90">
        <v>21</v>
      </c>
      <c r="Q196" s="91">
        <f t="shared" si="22"/>
        <v>40</v>
      </c>
      <c r="R196" s="90">
        <f t="shared" si="23"/>
        <v>195</v>
      </c>
      <c r="S196" s="64"/>
      <c r="T196" s="64"/>
      <c r="W196" s="105">
        <v>7</v>
      </c>
    </row>
    <row r="197" spans="1:27">
      <c r="A197" s="20">
        <v>115</v>
      </c>
      <c r="B197" s="21" t="s">
        <v>234</v>
      </c>
      <c r="C197" s="21" t="s">
        <v>235</v>
      </c>
      <c r="D197" s="94" t="s">
        <v>0</v>
      </c>
      <c r="E197" s="27">
        <v>21</v>
      </c>
      <c r="F197" s="16">
        <v>21</v>
      </c>
      <c r="G197" s="16">
        <v>21</v>
      </c>
      <c r="H197" s="16">
        <v>20</v>
      </c>
      <c r="I197" s="19">
        <f>SUM(E197:H197)</f>
        <v>83</v>
      </c>
      <c r="J197" s="16">
        <v>22</v>
      </c>
      <c r="K197" s="16">
        <v>24</v>
      </c>
      <c r="L197" s="16">
        <v>24</v>
      </c>
      <c r="M197" s="16">
        <v>20</v>
      </c>
      <c r="N197" s="19">
        <f>SUM(J197:M197)</f>
        <v>90</v>
      </c>
      <c r="O197" s="16">
        <v>23</v>
      </c>
      <c r="P197" s="16">
        <v>19</v>
      </c>
      <c r="Q197" s="19">
        <f>SUM(O197:P197)</f>
        <v>42</v>
      </c>
      <c r="R197" s="16">
        <f>N197+I197+Q197</f>
        <v>215</v>
      </c>
      <c r="S197" s="66"/>
      <c r="T197" s="66"/>
      <c r="U197" s="66"/>
      <c r="V197" s="66"/>
      <c r="W197" s="10"/>
      <c r="X197" s="10"/>
      <c r="Y197" s="10"/>
      <c r="Z197" s="10"/>
      <c r="AA197" s="10"/>
    </row>
    <row r="198" spans="1:27">
      <c r="A198" s="20">
        <v>291</v>
      </c>
      <c r="B198" s="33" t="s">
        <v>241</v>
      </c>
      <c r="C198" s="33" t="s">
        <v>217</v>
      </c>
      <c r="D198" s="97" t="s">
        <v>0</v>
      </c>
      <c r="E198" s="27">
        <v>20</v>
      </c>
      <c r="F198" s="16">
        <v>22</v>
      </c>
      <c r="G198" s="16">
        <v>22</v>
      </c>
      <c r="H198" s="16">
        <v>22</v>
      </c>
      <c r="I198" s="19">
        <f>SUM(E198:H198)</f>
        <v>86</v>
      </c>
      <c r="J198" s="16">
        <v>20</v>
      </c>
      <c r="K198" s="16">
        <v>17</v>
      </c>
      <c r="L198" s="16">
        <v>22</v>
      </c>
      <c r="M198" s="16">
        <v>24</v>
      </c>
      <c r="N198" s="19">
        <f>SUM(J198:M198)</f>
        <v>83</v>
      </c>
      <c r="O198" s="16">
        <v>19</v>
      </c>
      <c r="P198" s="16">
        <v>23</v>
      </c>
      <c r="Q198" s="19">
        <f>SUM(O198:P198)</f>
        <v>42</v>
      </c>
      <c r="R198" s="16">
        <f>N198+I198+Q198</f>
        <v>211</v>
      </c>
      <c r="S198" s="66"/>
      <c r="T198" s="66"/>
      <c r="U198" s="66"/>
      <c r="V198" s="66"/>
      <c r="W198" s="10"/>
      <c r="X198" s="10"/>
      <c r="Y198" s="10"/>
      <c r="Z198" s="10"/>
      <c r="AA198" s="10"/>
    </row>
    <row r="199" spans="1:27">
      <c r="A199" s="20">
        <v>236</v>
      </c>
      <c r="B199" s="21" t="s">
        <v>216</v>
      </c>
      <c r="C199" s="21" t="s">
        <v>217</v>
      </c>
      <c r="D199" s="94" t="s">
        <v>0</v>
      </c>
      <c r="E199" s="27">
        <v>17</v>
      </c>
      <c r="F199" s="16">
        <v>16</v>
      </c>
      <c r="G199" s="16">
        <v>22</v>
      </c>
      <c r="H199" s="16">
        <v>20</v>
      </c>
      <c r="I199" s="19">
        <f>SUM(E199:H199)</f>
        <v>75</v>
      </c>
      <c r="J199" s="16">
        <v>21</v>
      </c>
      <c r="K199" s="16">
        <v>22</v>
      </c>
      <c r="L199" s="16">
        <v>20</v>
      </c>
      <c r="M199" s="16">
        <v>19</v>
      </c>
      <c r="N199" s="19">
        <f>SUM(J199:M199)</f>
        <v>82</v>
      </c>
      <c r="O199" s="16">
        <v>20</v>
      </c>
      <c r="P199" s="16">
        <v>19</v>
      </c>
      <c r="Q199" s="19">
        <f>SUM(O199:P199)</f>
        <v>39</v>
      </c>
      <c r="R199" s="16">
        <f>N199+I199+Q199</f>
        <v>196</v>
      </c>
      <c r="S199" s="66"/>
      <c r="T199" s="66"/>
      <c r="U199" s="66"/>
      <c r="V199" s="66"/>
      <c r="W199" s="10"/>
      <c r="X199" s="10"/>
      <c r="Y199" s="10"/>
      <c r="Z199" s="10"/>
      <c r="AA199" s="10"/>
    </row>
    <row r="200" spans="1:27" ht="12.75">
      <c r="A200" s="17">
        <v>278</v>
      </c>
      <c r="B200" s="82" t="s">
        <v>220</v>
      </c>
      <c r="C200" s="82" t="s">
        <v>221</v>
      </c>
      <c r="D200" s="81" t="s">
        <v>1</v>
      </c>
      <c r="E200" s="35">
        <v>16</v>
      </c>
      <c r="F200" s="28">
        <v>21</v>
      </c>
      <c r="G200" s="28">
        <v>17</v>
      </c>
      <c r="H200" s="28">
        <v>17</v>
      </c>
      <c r="I200" s="85">
        <f t="shared" si="20"/>
        <v>71</v>
      </c>
      <c r="J200" s="28">
        <v>20</v>
      </c>
      <c r="K200" s="28">
        <v>18</v>
      </c>
      <c r="L200" s="28">
        <v>21</v>
      </c>
      <c r="M200" s="28">
        <v>19</v>
      </c>
      <c r="N200" s="85">
        <f t="shared" si="21"/>
        <v>78</v>
      </c>
      <c r="O200" s="28">
        <v>17</v>
      </c>
      <c r="P200" s="28">
        <v>20</v>
      </c>
      <c r="Q200" s="85">
        <f t="shared" si="22"/>
        <v>37</v>
      </c>
      <c r="R200" s="28">
        <f t="shared" si="23"/>
        <v>186</v>
      </c>
      <c r="S200" s="63"/>
      <c r="T200" s="63"/>
    </row>
    <row r="201" spans="1:27" ht="12.75">
      <c r="A201" s="20">
        <v>270</v>
      </c>
      <c r="B201" s="21" t="s">
        <v>218</v>
      </c>
      <c r="C201" s="21" t="s">
        <v>219</v>
      </c>
      <c r="D201" s="94" t="s">
        <v>0</v>
      </c>
      <c r="E201" s="27">
        <v>18</v>
      </c>
      <c r="F201" s="16">
        <v>17</v>
      </c>
      <c r="G201" s="16">
        <v>15</v>
      </c>
      <c r="H201" s="16">
        <v>19</v>
      </c>
      <c r="I201" s="19">
        <f t="shared" si="20"/>
        <v>69</v>
      </c>
      <c r="J201" s="16">
        <v>19</v>
      </c>
      <c r="K201" s="16">
        <v>20</v>
      </c>
      <c r="L201" s="16">
        <v>17</v>
      </c>
      <c r="M201" s="16">
        <v>18</v>
      </c>
      <c r="N201" s="19">
        <f t="shared" si="21"/>
        <v>74</v>
      </c>
      <c r="O201" s="16">
        <v>22</v>
      </c>
      <c r="P201" s="16">
        <v>20</v>
      </c>
      <c r="Q201" s="19">
        <f t="shared" si="22"/>
        <v>42</v>
      </c>
      <c r="R201" s="16">
        <f t="shared" si="23"/>
        <v>185</v>
      </c>
      <c r="S201" s="63"/>
      <c r="T201" s="63"/>
    </row>
    <row r="202" spans="1:27" ht="12.75">
      <c r="A202" s="20">
        <v>171</v>
      </c>
      <c r="B202" s="21" t="s">
        <v>146</v>
      </c>
      <c r="C202" s="21" t="s">
        <v>228</v>
      </c>
      <c r="D202" s="22" t="s">
        <v>1</v>
      </c>
      <c r="E202" s="27">
        <v>21</v>
      </c>
      <c r="F202" s="16">
        <v>21</v>
      </c>
      <c r="G202" s="16">
        <v>18</v>
      </c>
      <c r="H202" s="16">
        <v>13</v>
      </c>
      <c r="I202" s="19">
        <f t="shared" si="20"/>
        <v>73</v>
      </c>
      <c r="J202" s="16">
        <v>19</v>
      </c>
      <c r="K202" s="16">
        <v>18</v>
      </c>
      <c r="L202" s="16">
        <v>18</v>
      </c>
      <c r="M202" s="16">
        <v>19</v>
      </c>
      <c r="N202" s="19">
        <f t="shared" si="21"/>
        <v>74</v>
      </c>
      <c r="O202" s="16">
        <v>22</v>
      </c>
      <c r="P202" s="16">
        <v>14</v>
      </c>
      <c r="Q202" s="19">
        <f t="shared" si="22"/>
        <v>36</v>
      </c>
      <c r="R202" s="16">
        <f t="shared" si="23"/>
        <v>183</v>
      </c>
      <c r="S202" s="63"/>
      <c r="T202" s="63"/>
    </row>
    <row r="203" spans="1:27" ht="12.75">
      <c r="A203" s="20">
        <v>284</v>
      </c>
      <c r="B203" s="33" t="s">
        <v>239</v>
      </c>
      <c r="C203" s="33" t="s">
        <v>240</v>
      </c>
      <c r="D203" s="34" t="s">
        <v>1</v>
      </c>
      <c r="E203" s="27">
        <v>17</v>
      </c>
      <c r="F203" s="16">
        <v>18</v>
      </c>
      <c r="G203" s="16">
        <v>17</v>
      </c>
      <c r="H203" s="16">
        <v>15</v>
      </c>
      <c r="I203" s="19">
        <f t="shared" si="20"/>
        <v>67</v>
      </c>
      <c r="J203" s="16">
        <v>19</v>
      </c>
      <c r="K203" s="16">
        <v>15</v>
      </c>
      <c r="L203" s="16">
        <v>18</v>
      </c>
      <c r="M203" s="16">
        <v>16</v>
      </c>
      <c r="N203" s="19">
        <f t="shared" si="21"/>
        <v>68</v>
      </c>
      <c r="O203" s="16">
        <v>20</v>
      </c>
      <c r="P203" s="16">
        <v>19</v>
      </c>
      <c r="Q203" s="19">
        <f t="shared" si="22"/>
        <v>39</v>
      </c>
      <c r="R203" s="16">
        <f t="shared" si="23"/>
        <v>174</v>
      </c>
    </row>
    <row r="204" spans="1:27" ht="12.75">
      <c r="A204" s="20">
        <v>216</v>
      </c>
      <c r="B204" s="24" t="s">
        <v>222</v>
      </c>
      <c r="C204" s="24" t="s">
        <v>223</v>
      </c>
      <c r="D204" s="25" t="s">
        <v>1</v>
      </c>
      <c r="E204" s="27">
        <v>19</v>
      </c>
      <c r="F204" s="16">
        <v>19</v>
      </c>
      <c r="G204" s="16">
        <v>16</v>
      </c>
      <c r="H204" s="16">
        <v>21</v>
      </c>
      <c r="I204" s="19">
        <f t="shared" si="20"/>
        <v>75</v>
      </c>
      <c r="J204" s="16">
        <v>15</v>
      </c>
      <c r="K204" s="16">
        <v>14</v>
      </c>
      <c r="L204" s="16">
        <v>17</v>
      </c>
      <c r="M204" s="16">
        <v>15</v>
      </c>
      <c r="N204" s="19">
        <f t="shared" si="21"/>
        <v>61</v>
      </c>
      <c r="O204" s="16">
        <v>17</v>
      </c>
      <c r="P204" s="16">
        <v>19</v>
      </c>
      <c r="Q204" s="19">
        <f t="shared" si="22"/>
        <v>36</v>
      </c>
      <c r="R204" s="16">
        <f t="shared" si="23"/>
        <v>172</v>
      </c>
    </row>
    <row r="205" spans="1:27" ht="12.75">
      <c r="A205" s="20">
        <v>229</v>
      </c>
      <c r="B205" s="21" t="s">
        <v>226</v>
      </c>
      <c r="C205" s="21" t="s">
        <v>227</v>
      </c>
      <c r="D205" s="22" t="s">
        <v>0</v>
      </c>
      <c r="E205" s="27">
        <v>14</v>
      </c>
      <c r="F205" s="16">
        <v>20</v>
      </c>
      <c r="G205" s="16">
        <v>15</v>
      </c>
      <c r="H205" s="16">
        <v>18</v>
      </c>
      <c r="I205" s="19">
        <f t="shared" si="20"/>
        <v>67</v>
      </c>
      <c r="J205" s="16">
        <v>17</v>
      </c>
      <c r="K205" s="16">
        <v>13</v>
      </c>
      <c r="L205" s="16">
        <v>19</v>
      </c>
      <c r="M205" s="16">
        <v>15</v>
      </c>
      <c r="N205" s="19">
        <f t="shared" si="21"/>
        <v>64</v>
      </c>
      <c r="O205" s="16">
        <v>17</v>
      </c>
      <c r="P205" s="16">
        <v>18</v>
      </c>
      <c r="Q205" s="19">
        <f t="shared" si="22"/>
        <v>35</v>
      </c>
      <c r="R205" s="16">
        <f t="shared" si="23"/>
        <v>166</v>
      </c>
    </row>
    <row r="206" spans="1:27" ht="12.75">
      <c r="A206" s="20">
        <v>166</v>
      </c>
      <c r="B206" s="21" t="s">
        <v>212</v>
      </c>
      <c r="C206" s="21" t="s">
        <v>211</v>
      </c>
      <c r="D206" s="22" t="s">
        <v>1</v>
      </c>
      <c r="E206" s="27">
        <v>17</v>
      </c>
      <c r="F206" s="16">
        <v>16</v>
      </c>
      <c r="G206" s="16">
        <v>15</v>
      </c>
      <c r="H206" s="16">
        <v>18</v>
      </c>
      <c r="I206" s="19">
        <f t="shared" si="20"/>
        <v>66</v>
      </c>
      <c r="J206" s="16">
        <v>11</v>
      </c>
      <c r="K206" s="16">
        <v>15</v>
      </c>
      <c r="L206" s="16">
        <v>20</v>
      </c>
      <c r="M206" s="16">
        <v>13</v>
      </c>
      <c r="N206" s="19">
        <f t="shared" si="21"/>
        <v>59</v>
      </c>
      <c r="O206" s="16">
        <v>15</v>
      </c>
      <c r="P206" s="16">
        <v>15</v>
      </c>
      <c r="Q206" s="19">
        <f t="shared" si="22"/>
        <v>30</v>
      </c>
      <c r="R206" s="16">
        <f t="shared" si="23"/>
        <v>155</v>
      </c>
    </row>
    <row r="207" spans="1:27" ht="12.75">
      <c r="A207" s="20">
        <v>119</v>
      </c>
      <c r="B207" s="33" t="s">
        <v>250</v>
      </c>
      <c r="C207" s="33" t="s">
        <v>251</v>
      </c>
      <c r="D207" s="34" t="s">
        <v>0</v>
      </c>
      <c r="E207" s="27">
        <v>16</v>
      </c>
      <c r="F207" s="16">
        <v>15</v>
      </c>
      <c r="G207" s="16">
        <v>16</v>
      </c>
      <c r="H207" s="16">
        <v>16</v>
      </c>
      <c r="I207" s="19">
        <f t="shared" si="20"/>
        <v>63</v>
      </c>
      <c r="J207" s="16">
        <v>10</v>
      </c>
      <c r="K207" s="16">
        <v>17</v>
      </c>
      <c r="L207" s="16">
        <v>16</v>
      </c>
      <c r="M207" s="16">
        <v>11</v>
      </c>
      <c r="N207" s="19">
        <f t="shared" si="21"/>
        <v>54</v>
      </c>
      <c r="O207" s="16">
        <v>15</v>
      </c>
      <c r="P207" s="16">
        <v>17</v>
      </c>
      <c r="Q207" s="19">
        <f t="shared" si="22"/>
        <v>32</v>
      </c>
      <c r="R207" s="16">
        <f t="shared" si="23"/>
        <v>149</v>
      </c>
    </row>
    <row r="208" spans="1:27" ht="12.75">
      <c r="A208" s="20"/>
      <c r="B208" s="33"/>
      <c r="C208" s="33"/>
      <c r="D208" s="34"/>
      <c r="E208" s="27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</row>
    <row r="209" spans="1:23">
      <c r="A209" s="20"/>
      <c r="B209" s="93" t="s">
        <v>0</v>
      </c>
      <c r="C209" s="83" t="s">
        <v>294</v>
      </c>
      <c r="D209" s="22"/>
      <c r="E209" s="35"/>
      <c r="F209" s="28"/>
      <c r="G209" s="28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70"/>
      <c r="T209" s="70"/>
      <c r="U209" s="70"/>
      <c r="V209" s="4"/>
      <c r="W209" s="4"/>
    </row>
  </sheetData>
  <sortState ref="A158:R187">
    <sortCondition descending="1" ref="R158:R187"/>
    <sortCondition descending="1" ref="P158:P187"/>
    <sortCondition descending="1" ref="O158:O187"/>
    <sortCondition descending="1" ref="M158:M187"/>
    <sortCondition descending="1" ref="L158:L187"/>
    <sortCondition descending="1" ref="K158:K187"/>
    <sortCondition descending="1" ref="J158:J187"/>
    <sortCondition descending="1" ref="H158:H187"/>
    <sortCondition descending="1" ref="G158:G187"/>
    <sortCondition descending="1" ref="F158:F187"/>
    <sortCondition descending="1" ref="E158:E187"/>
  </sortState>
  <mergeCells count="3">
    <mergeCell ref="A1:R1"/>
    <mergeCell ref="A2:H2"/>
    <mergeCell ref="I2:R2"/>
  </mergeCells>
  <pageMargins left="0.7" right="0.7" top="0.75" bottom="0.75" header="0.3" footer="0.3"/>
  <pageSetup scale="55" fitToHeight="0" orientation="landscape" horizontalDpi="0" verticalDpi="0" r:id="rId1"/>
  <rowBreaks count="5" manualBreakCount="5">
    <brk id="34" max="27" man="1"/>
    <brk id="62" max="27" man="1"/>
    <brk id="91" max="16383" man="1"/>
    <brk id="155" max="27" man="1"/>
    <brk id="188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zoomScaleNormal="100" workbookViewId="0">
      <selection activeCell="A3" sqref="A3"/>
    </sheetView>
  </sheetViews>
  <sheetFormatPr defaultRowHeight="15"/>
  <cols>
    <col min="1" max="1" width="9.85546875" style="4" customWidth="1"/>
    <col min="2" max="2" width="15.7109375" style="2" customWidth="1"/>
    <col min="3" max="3" width="12.85546875" style="2" customWidth="1"/>
    <col min="4" max="4" width="11.7109375" style="1" customWidth="1"/>
    <col min="5" max="7" width="6.42578125" style="6" customWidth="1"/>
    <col min="8" max="9" width="6.42578125" style="10" customWidth="1"/>
    <col min="10" max="10" width="9.5703125" style="10" customWidth="1"/>
    <col min="11" max="14" width="6.42578125" style="10" bestFit="1" customWidth="1"/>
    <col min="15" max="15" width="7.42578125" style="10" bestFit="1" customWidth="1"/>
    <col min="16" max="16" width="11" style="10" customWidth="1"/>
    <col min="17" max="17" width="9.140625" style="10" customWidth="1"/>
    <col min="18" max="19" width="12.140625" style="62" hidden="1" customWidth="1"/>
    <col min="20" max="20" width="9.140625" style="61" hidden="1" customWidth="1"/>
    <col min="21" max="21" width="9.140625" style="62" hidden="1" customWidth="1"/>
    <col min="22" max="22" width="12" style="62" hidden="1" customWidth="1"/>
    <col min="23" max="28" width="0" style="4" hidden="1" customWidth="1"/>
    <col min="29" max="29" width="12.28515625" style="4" customWidth="1"/>
    <col min="30" max="16384" width="9.140625" style="4"/>
  </cols>
  <sheetData>
    <row r="1" spans="1:34" ht="27" thickBot="1">
      <c r="A1" s="149" t="s">
        <v>295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1"/>
      <c r="R1" s="42"/>
      <c r="S1" s="42"/>
      <c r="T1" s="42"/>
      <c r="U1" s="42"/>
      <c r="V1" s="113"/>
    </row>
    <row r="2" spans="1:34" s="9" customFormat="1" ht="27" thickBot="1">
      <c r="A2" s="152" t="s">
        <v>270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4"/>
      <c r="R2" s="43"/>
      <c r="S2" s="43"/>
      <c r="T2" s="43"/>
      <c r="U2" s="44"/>
      <c r="V2" s="44"/>
    </row>
    <row r="3" spans="1:34" s="8" customFormat="1" ht="15.75">
      <c r="B3" s="7"/>
      <c r="C3" s="7"/>
      <c r="E3" s="123"/>
      <c r="F3" s="37"/>
      <c r="G3" s="37"/>
      <c r="H3" s="37"/>
      <c r="I3" s="37"/>
      <c r="J3" s="37"/>
      <c r="K3" s="37"/>
      <c r="L3" s="37"/>
      <c r="M3" s="37"/>
      <c r="N3" s="37"/>
      <c r="O3" s="37"/>
      <c r="R3" s="45"/>
      <c r="S3" s="45"/>
      <c r="T3" s="46"/>
      <c r="U3" s="46"/>
      <c r="V3" s="47"/>
    </row>
    <row r="4" spans="1:34" s="8" customFormat="1" ht="15.75">
      <c r="A4" s="71" t="s">
        <v>272</v>
      </c>
      <c r="B4" s="71"/>
      <c r="C4" s="71" t="s">
        <v>328</v>
      </c>
      <c r="D4" s="71"/>
      <c r="E4" s="41"/>
      <c r="F4" s="72"/>
      <c r="G4" s="72"/>
      <c r="H4" s="37"/>
      <c r="I4" s="37"/>
      <c r="J4" s="98"/>
      <c r="K4" s="72"/>
      <c r="L4" s="72"/>
      <c r="M4" s="41"/>
      <c r="N4" s="72"/>
      <c r="O4" s="72"/>
      <c r="P4" s="98"/>
      <c r="R4" s="45"/>
      <c r="S4" s="45"/>
      <c r="T4" s="46"/>
      <c r="U4" s="46"/>
      <c r="V4" s="47"/>
    </row>
    <row r="5" spans="1:34" s="8" customFormat="1" ht="15.75">
      <c r="A5" s="71" t="s">
        <v>273</v>
      </c>
      <c r="B5" s="71"/>
      <c r="C5" s="71" t="s">
        <v>327</v>
      </c>
      <c r="D5" s="71"/>
      <c r="E5" s="41"/>
      <c r="F5" s="41" t="s">
        <v>286</v>
      </c>
      <c r="G5" s="72"/>
      <c r="H5" s="37"/>
      <c r="I5" s="37"/>
      <c r="J5" s="98"/>
      <c r="K5" s="72"/>
      <c r="L5" s="72"/>
      <c r="M5" s="41"/>
      <c r="N5" s="72"/>
      <c r="O5" s="41"/>
      <c r="P5" s="98"/>
      <c r="R5" s="45"/>
      <c r="S5" s="45"/>
      <c r="T5" s="46"/>
      <c r="U5" s="46"/>
      <c r="V5" s="47"/>
    </row>
    <row r="6" spans="1:34" s="8" customFormat="1" ht="15.75">
      <c r="A6" s="71" t="s">
        <v>274</v>
      </c>
      <c r="B6" s="71"/>
      <c r="C6" s="71" t="s">
        <v>326</v>
      </c>
      <c r="D6" s="71"/>
      <c r="E6" s="41"/>
      <c r="F6" s="72"/>
      <c r="G6" s="72"/>
      <c r="H6" s="37"/>
      <c r="I6" s="37"/>
      <c r="J6" s="98"/>
      <c r="K6" s="72"/>
      <c r="L6" s="72"/>
      <c r="M6" s="41"/>
      <c r="N6" s="72"/>
      <c r="O6" s="72"/>
      <c r="P6" s="98"/>
      <c r="R6" s="45"/>
      <c r="S6" s="45"/>
      <c r="T6" s="46"/>
      <c r="U6" s="46"/>
      <c r="V6" s="47"/>
    </row>
    <row r="7" spans="1:34" s="8" customFormat="1" ht="15.75">
      <c r="A7" s="71"/>
      <c r="B7" s="71"/>
      <c r="C7" s="71"/>
      <c r="D7" s="71"/>
      <c r="E7" s="41"/>
      <c r="F7" s="72"/>
      <c r="G7" s="72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</row>
    <row r="8" spans="1:34" s="8" customFormat="1" ht="15.75">
      <c r="A8" s="114" t="s">
        <v>275</v>
      </c>
      <c r="B8" s="114"/>
      <c r="C8" s="114" t="s">
        <v>323</v>
      </c>
      <c r="D8" s="114"/>
      <c r="E8" s="118"/>
      <c r="F8" s="115"/>
      <c r="G8" s="115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48" t="s">
        <v>46</v>
      </c>
      <c r="AD8" s="49"/>
      <c r="AE8" s="49"/>
      <c r="AF8" s="50"/>
    </row>
    <row r="9" spans="1:34" s="8" customFormat="1" ht="15.75">
      <c r="A9" s="71" t="s">
        <v>273</v>
      </c>
      <c r="B9" s="71"/>
      <c r="C9" s="71" t="s">
        <v>325</v>
      </c>
      <c r="D9" s="71"/>
      <c r="E9" s="41"/>
      <c r="F9" s="41" t="s">
        <v>287</v>
      </c>
      <c r="G9" s="72"/>
      <c r="H9" s="37"/>
      <c r="I9" s="37"/>
      <c r="J9" s="98"/>
      <c r="K9" s="72"/>
      <c r="L9" s="72"/>
      <c r="M9" s="41"/>
      <c r="N9" s="72"/>
      <c r="O9" s="41"/>
      <c r="P9" s="98"/>
      <c r="R9" s="45"/>
      <c r="S9" s="45"/>
      <c r="T9" s="46"/>
      <c r="U9" s="46"/>
      <c r="V9" s="47"/>
      <c r="AC9" s="51" t="s">
        <v>47</v>
      </c>
      <c r="AD9" s="52"/>
      <c r="AE9" s="52"/>
      <c r="AF9" s="53"/>
    </row>
    <row r="10" spans="1:34" s="8" customFormat="1" ht="15.75">
      <c r="A10" s="71" t="s">
        <v>274</v>
      </c>
      <c r="B10" s="71"/>
      <c r="C10" s="71" t="s">
        <v>324</v>
      </c>
      <c r="D10" s="71"/>
      <c r="E10" s="41"/>
      <c r="F10" s="72"/>
      <c r="G10" s="72"/>
      <c r="H10" s="37"/>
      <c r="I10" s="37"/>
      <c r="J10" s="98"/>
      <c r="K10" s="72"/>
      <c r="L10" s="72"/>
      <c r="M10" s="41"/>
      <c r="N10" s="72"/>
      <c r="O10" s="72"/>
      <c r="P10" s="98"/>
      <c r="R10" s="45"/>
      <c r="S10" s="45"/>
      <c r="T10" s="46"/>
      <c r="U10" s="46"/>
      <c r="V10" s="47"/>
      <c r="AC10" s="54" t="s">
        <v>48</v>
      </c>
      <c r="AD10" s="55"/>
      <c r="AE10" s="55"/>
      <c r="AF10" s="56"/>
    </row>
    <row r="11" spans="1:34" s="8" customFormat="1" ht="15.75">
      <c r="B11" s="7"/>
      <c r="C11" s="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</row>
    <row r="12" spans="1:34">
      <c r="A12" s="5"/>
      <c r="B12" s="80" t="s">
        <v>522</v>
      </c>
      <c r="C12" s="11"/>
      <c r="D12" s="5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57"/>
      <c r="S12" s="57"/>
      <c r="T12" s="57"/>
      <c r="U12" s="57"/>
      <c r="V12" s="57"/>
      <c r="W12" s="57"/>
      <c r="X12" s="57"/>
      <c r="Y12" s="57"/>
      <c r="Z12" s="57"/>
      <c r="AA12" s="57"/>
      <c r="AC12" s="57"/>
      <c r="AD12" s="57"/>
      <c r="AE12" s="57"/>
      <c r="AF12" s="57"/>
      <c r="AG12" s="57"/>
      <c r="AH12" s="58"/>
    </row>
    <row r="13" spans="1:34">
      <c r="A13" s="12" t="s">
        <v>19</v>
      </c>
      <c r="B13" s="13" t="s">
        <v>18</v>
      </c>
      <c r="C13" s="13" t="s">
        <v>17</v>
      </c>
      <c r="D13" s="14" t="s">
        <v>16</v>
      </c>
      <c r="E13" s="15" t="s">
        <v>15</v>
      </c>
      <c r="F13" s="16" t="s">
        <v>14</v>
      </c>
      <c r="G13" s="16" t="s">
        <v>13</v>
      </c>
      <c r="H13" s="16" t="s">
        <v>11</v>
      </c>
      <c r="I13" s="16" t="s">
        <v>10</v>
      </c>
      <c r="J13" s="16" t="s">
        <v>12</v>
      </c>
      <c r="K13" s="16" t="s">
        <v>8</v>
      </c>
      <c r="L13" s="16" t="s">
        <v>7</v>
      </c>
      <c r="M13" s="16" t="s">
        <v>45</v>
      </c>
      <c r="N13" s="16" t="s">
        <v>5</v>
      </c>
      <c r="O13" s="16" t="s">
        <v>58</v>
      </c>
      <c r="P13" s="16" t="s">
        <v>9</v>
      </c>
      <c r="Q13" s="16" t="s">
        <v>4</v>
      </c>
      <c r="R13" s="58" t="s">
        <v>49</v>
      </c>
      <c r="S13" s="58" t="s">
        <v>4</v>
      </c>
      <c r="T13" s="58" t="s">
        <v>50</v>
      </c>
      <c r="U13" s="58" t="s">
        <v>51</v>
      </c>
      <c r="V13" s="58" t="s">
        <v>49</v>
      </c>
      <c r="W13" s="58" t="s">
        <v>52</v>
      </c>
      <c r="X13" s="58" t="s">
        <v>52</v>
      </c>
      <c r="Y13" s="58" t="s">
        <v>50</v>
      </c>
      <c r="Z13" s="58" t="s">
        <v>51</v>
      </c>
      <c r="AA13" s="58" t="s">
        <v>52</v>
      </c>
      <c r="AC13" s="58" t="s">
        <v>49</v>
      </c>
      <c r="AD13" s="58" t="s">
        <v>52</v>
      </c>
      <c r="AE13" s="58" t="s">
        <v>52</v>
      </c>
      <c r="AF13" s="58" t="s">
        <v>50</v>
      </c>
      <c r="AG13" s="58" t="s">
        <v>51</v>
      </c>
      <c r="AH13" s="58"/>
    </row>
    <row r="14" spans="1:34">
      <c r="A14" s="20">
        <v>146</v>
      </c>
      <c r="B14" s="21" t="s">
        <v>314</v>
      </c>
      <c r="C14" s="21" t="s">
        <v>315</v>
      </c>
      <c r="D14" s="81" t="s">
        <v>321</v>
      </c>
      <c r="E14" s="23">
        <v>30</v>
      </c>
      <c r="F14" s="16">
        <v>28</v>
      </c>
      <c r="G14" s="18">
        <v>30</v>
      </c>
      <c r="H14" s="16">
        <v>29</v>
      </c>
      <c r="I14" s="16">
        <v>28</v>
      </c>
      <c r="J14" s="19">
        <f t="shared" ref="J14:J35" si="0">SUM(E14:I14)</f>
        <v>145</v>
      </c>
      <c r="K14" s="16">
        <v>27</v>
      </c>
      <c r="L14" s="16">
        <v>27</v>
      </c>
      <c r="M14" s="16">
        <v>29</v>
      </c>
      <c r="N14" s="18">
        <v>30</v>
      </c>
      <c r="O14" s="16">
        <v>27</v>
      </c>
      <c r="P14" s="19">
        <f t="shared" ref="P14:P35" si="1">SUM(K14:O14)</f>
        <v>140</v>
      </c>
      <c r="Q14" s="16">
        <f t="shared" ref="Q14:Q35" si="2">SUM(J14,P14)</f>
        <v>285</v>
      </c>
      <c r="R14" s="58">
        <v>11</v>
      </c>
      <c r="S14" s="58">
        <f t="shared" ref="S14:S19" si="3">R14+Q14</f>
        <v>296</v>
      </c>
      <c r="T14" s="58">
        <v>14</v>
      </c>
      <c r="U14" s="58"/>
      <c r="V14" s="58"/>
      <c r="W14" s="58"/>
      <c r="X14" s="58"/>
      <c r="Z14" s="61"/>
      <c r="AA14" s="58"/>
      <c r="AC14" s="58">
        <v>28</v>
      </c>
      <c r="AD14" s="58"/>
      <c r="AE14" s="58"/>
      <c r="AG14" s="61">
        <v>26</v>
      </c>
      <c r="AH14" s="58"/>
    </row>
    <row r="15" spans="1:34">
      <c r="A15" s="17">
        <v>182</v>
      </c>
      <c r="B15" s="124" t="s">
        <v>259</v>
      </c>
      <c r="C15" s="124" t="s">
        <v>303</v>
      </c>
      <c r="D15" s="40" t="s">
        <v>321</v>
      </c>
      <c r="E15" s="23">
        <v>30</v>
      </c>
      <c r="F15" s="16">
        <v>28</v>
      </c>
      <c r="G15" s="16">
        <v>29</v>
      </c>
      <c r="H15" s="16">
        <v>27</v>
      </c>
      <c r="I15" s="16">
        <v>28</v>
      </c>
      <c r="J15" s="19">
        <f t="shared" si="0"/>
        <v>142</v>
      </c>
      <c r="K15" s="16">
        <v>25</v>
      </c>
      <c r="L15" s="16">
        <v>28</v>
      </c>
      <c r="M15" s="16">
        <v>27</v>
      </c>
      <c r="N15" s="16">
        <v>25</v>
      </c>
      <c r="O15" s="16">
        <v>29</v>
      </c>
      <c r="P15" s="19">
        <f t="shared" si="1"/>
        <v>134</v>
      </c>
      <c r="Q15" s="16">
        <f t="shared" si="2"/>
        <v>276</v>
      </c>
      <c r="R15" s="58">
        <v>15</v>
      </c>
      <c r="S15" s="58">
        <f t="shared" si="3"/>
        <v>291</v>
      </c>
      <c r="T15" s="58"/>
      <c r="U15" s="58">
        <v>13</v>
      </c>
      <c r="V15" s="58"/>
      <c r="W15" s="58"/>
      <c r="X15" s="58"/>
      <c r="Z15" s="58"/>
      <c r="AA15" s="58"/>
      <c r="AC15" s="58">
        <v>27</v>
      </c>
      <c r="AD15" s="58"/>
      <c r="AE15" s="58">
        <v>8</v>
      </c>
      <c r="AG15" s="58">
        <v>25</v>
      </c>
      <c r="AH15" s="58"/>
    </row>
    <row r="16" spans="1:34">
      <c r="A16" s="20">
        <v>252</v>
      </c>
      <c r="B16" s="21" t="s">
        <v>298</v>
      </c>
      <c r="C16" s="21" t="s">
        <v>299</v>
      </c>
      <c r="D16" s="40" t="s">
        <v>321</v>
      </c>
      <c r="E16" s="23">
        <v>30</v>
      </c>
      <c r="F16" s="18">
        <v>30</v>
      </c>
      <c r="G16" s="16">
        <v>26</v>
      </c>
      <c r="H16" s="16">
        <v>29</v>
      </c>
      <c r="I16" s="16">
        <v>26</v>
      </c>
      <c r="J16" s="19">
        <f t="shared" si="0"/>
        <v>141</v>
      </c>
      <c r="K16" s="16">
        <v>25</v>
      </c>
      <c r="L16" s="16">
        <v>25</v>
      </c>
      <c r="M16" s="18">
        <v>30</v>
      </c>
      <c r="N16" s="16">
        <v>25</v>
      </c>
      <c r="O16" s="16">
        <v>25</v>
      </c>
      <c r="P16" s="19">
        <f t="shared" si="1"/>
        <v>130</v>
      </c>
      <c r="Q16" s="16">
        <f t="shared" si="2"/>
        <v>271</v>
      </c>
      <c r="R16" s="58">
        <v>15</v>
      </c>
      <c r="S16" s="58">
        <f t="shared" si="3"/>
        <v>286</v>
      </c>
      <c r="T16" s="58"/>
      <c r="U16" s="58">
        <v>14</v>
      </c>
      <c r="V16" s="58"/>
      <c r="W16" s="58"/>
      <c r="Y16" s="58"/>
      <c r="Z16" s="58"/>
      <c r="AC16" s="58">
        <v>27</v>
      </c>
      <c r="AD16" s="58"/>
      <c r="AE16" s="4">
        <v>7</v>
      </c>
      <c r="AF16" s="58">
        <v>28</v>
      </c>
      <c r="AG16" s="58"/>
    </row>
    <row r="17" spans="1:33">
      <c r="A17" s="20">
        <v>168</v>
      </c>
      <c r="B17" s="21" t="s">
        <v>310</v>
      </c>
      <c r="C17" s="21" t="s">
        <v>311</v>
      </c>
      <c r="D17" s="22" t="s">
        <v>321</v>
      </c>
      <c r="E17" s="27">
        <v>26</v>
      </c>
      <c r="F17" s="16">
        <v>27</v>
      </c>
      <c r="G17" s="16">
        <v>29</v>
      </c>
      <c r="H17" s="16">
        <v>25</v>
      </c>
      <c r="I17" s="16">
        <v>29</v>
      </c>
      <c r="J17" s="19">
        <f t="shared" si="0"/>
        <v>136</v>
      </c>
      <c r="K17" s="16">
        <v>22</v>
      </c>
      <c r="L17" s="16">
        <v>26</v>
      </c>
      <c r="M17" s="16">
        <v>28</v>
      </c>
      <c r="N17" s="16">
        <v>27</v>
      </c>
      <c r="O17" s="16">
        <v>28</v>
      </c>
      <c r="P17" s="19">
        <f t="shared" si="1"/>
        <v>131</v>
      </c>
      <c r="Q17" s="16">
        <f t="shared" si="2"/>
        <v>267</v>
      </c>
      <c r="R17" s="58">
        <v>13</v>
      </c>
      <c r="S17" s="58">
        <f t="shared" si="3"/>
        <v>280</v>
      </c>
      <c r="T17" s="58">
        <v>15</v>
      </c>
      <c r="U17" s="58"/>
      <c r="V17" s="58"/>
      <c r="W17" s="58"/>
      <c r="Y17" s="58"/>
      <c r="Z17" s="66"/>
      <c r="AC17" s="58">
        <v>25</v>
      </c>
      <c r="AD17" s="58">
        <v>2</v>
      </c>
      <c r="AF17" s="58">
        <v>24</v>
      </c>
      <c r="AG17" s="66"/>
    </row>
    <row r="18" spans="1:33">
      <c r="A18" s="20">
        <v>312</v>
      </c>
      <c r="B18" s="24" t="s">
        <v>309</v>
      </c>
      <c r="C18" s="24" t="s">
        <v>202</v>
      </c>
      <c r="D18" s="25" t="s">
        <v>0</v>
      </c>
      <c r="E18" s="39">
        <v>24</v>
      </c>
      <c r="F18" s="20">
        <v>27</v>
      </c>
      <c r="G18" s="20">
        <v>27</v>
      </c>
      <c r="H18" s="16">
        <v>27</v>
      </c>
      <c r="I18" s="18">
        <v>30</v>
      </c>
      <c r="J18" s="19">
        <f t="shared" si="0"/>
        <v>135</v>
      </c>
      <c r="K18" s="16">
        <v>23</v>
      </c>
      <c r="L18" s="16">
        <v>28</v>
      </c>
      <c r="M18" s="16">
        <v>25</v>
      </c>
      <c r="N18" s="16">
        <v>26</v>
      </c>
      <c r="O18" s="16">
        <v>26</v>
      </c>
      <c r="P18" s="19">
        <f t="shared" si="1"/>
        <v>128</v>
      </c>
      <c r="Q18" s="16">
        <f t="shared" si="2"/>
        <v>263</v>
      </c>
      <c r="R18" s="64">
        <v>14</v>
      </c>
      <c r="S18" s="58">
        <f t="shared" si="3"/>
        <v>277</v>
      </c>
      <c r="U18" s="61"/>
      <c r="V18" s="58"/>
      <c r="W18" s="58"/>
      <c r="X18" s="58"/>
      <c r="Y18" s="58"/>
      <c r="Z18" s="66"/>
      <c r="AC18" s="58">
        <v>25</v>
      </c>
      <c r="AD18" s="58">
        <v>1</v>
      </c>
      <c r="AE18" s="58"/>
      <c r="AF18" s="58"/>
      <c r="AG18" s="66"/>
    </row>
    <row r="19" spans="1:33" ht="15.75" thickBot="1">
      <c r="A19" s="86">
        <v>292</v>
      </c>
      <c r="B19" s="95" t="s">
        <v>301</v>
      </c>
      <c r="C19" s="95" t="s">
        <v>302</v>
      </c>
      <c r="D19" s="88" t="s">
        <v>0</v>
      </c>
      <c r="E19" s="89">
        <v>26</v>
      </c>
      <c r="F19" s="90">
        <v>27</v>
      </c>
      <c r="G19" s="90">
        <v>25</v>
      </c>
      <c r="H19" s="90">
        <v>25</v>
      </c>
      <c r="I19" s="90">
        <v>27</v>
      </c>
      <c r="J19" s="91">
        <f t="shared" si="0"/>
        <v>130</v>
      </c>
      <c r="K19" s="90">
        <v>26</v>
      </c>
      <c r="L19" s="90">
        <v>22</v>
      </c>
      <c r="M19" s="90">
        <v>25</v>
      </c>
      <c r="N19" s="90">
        <v>22</v>
      </c>
      <c r="O19" s="90">
        <v>24</v>
      </c>
      <c r="P19" s="91">
        <f t="shared" si="1"/>
        <v>119</v>
      </c>
      <c r="Q19" s="90">
        <f t="shared" si="2"/>
        <v>249</v>
      </c>
      <c r="R19" s="58">
        <v>13</v>
      </c>
      <c r="S19" s="58">
        <f t="shared" si="3"/>
        <v>262</v>
      </c>
      <c r="T19" s="58"/>
      <c r="U19" s="58"/>
      <c r="V19" s="58"/>
      <c r="AC19" s="125">
        <v>25</v>
      </c>
      <c r="AD19" s="125">
        <v>1</v>
      </c>
    </row>
    <row r="20" spans="1:33">
      <c r="A20" s="20">
        <v>300</v>
      </c>
      <c r="B20" s="21" t="s">
        <v>67</v>
      </c>
      <c r="C20" s="21" t="s">
        <v>74</v>
      </c>
      <c r="D20" s="22" t="s">
        <v>203</v>
      </c>
      <c r="E20" s="27">
        <v>25</v>
      </c>
      <c r="F20" s="16">
        <v>26</v>
      </c>
      <c r="G20" s="16">
        <v>25</v>
      </c>
      <c r="H20" s="16">
        <v>25</v>
      </c>
      <c r="I20" s="16">
        <v>24</v>
      </c>
      <c r="J20" s="19">
        <f t="shared" si="0"/>
        <v>125</v>
      </c>
      <c r="K20" s="16">
        <v>25</v>
      </c>
      <c r="L20" s="16">
        <v>24</v>
      </c>
      <c r="M20" s="16">
        <v>25</v>
      </c>
      <c r="N20" s="16">
        <v>27</v>
      </c>
      <c r="O20" s="16">
        <v>25</v>
      </c>
      <c r="P20" s="19">
        <f t="shared" si="1"/>
        <v>126</v>
      </c>
      <c r="Q20" s="16">
        <f t="shared" si="2"/>
        <v>251</v>
      </c>
      <c r="R20" s="65"/>
      <c r="S20" s="65"/>
      <c r="T20" s="65"/>
      <c r="U20" s="65"/>
      <c r="V20" s="58"/>
      <c r="W20" s="58"/>
      <c r="X20" s="58"/>
      <c r="Y20" s="58"/>
      <c r="Z20" s="58"/>
      <c r="AC20" s="2" t="s">
        <v>322</v>
      </c>
      <c r="AD20" s="119"/>
    </row>
    <row r="21" spans="1:33">
      <c r="A21" s="17">
        <v>132</v>
      </c>
      <c r="B21" s="82" t="s">
        <v>307</v>
      </c>
      <c r="C21" s="82" t="s">
        <v>308</v>
      </c>
      <c r="D21" s="81" t="s">
        <v>0</v>
      </c>
      <c r="E21" s="35">
        <v>25</v>
      </c>
      <c r="F21" s="28">
        <v>25</v>
      </c>
      <c r="G21" s="28">
        <v>27</v>
      </c>
      <c r="H21" s="28">
        <v>24</v>
      </c>
      <c r="I21" s="28">
        <v>23</v>
      </c>
      <c r="J21" s="85">
        <f t="shared" si="0"/>
        <v>124</v>
      </c>
      <c r="K21" s="28">
        <v>23</v>
      </c>
      <c r="L21" s="28">
        <v>25</v>
      </c>
      <c r="M21" s="28">
        <v>25</v>
      </c>
      <c r="N21" s="28">
        <v>26</v>
      </c>
      <c r="O21" s="28">
        <v>24</v>
      </c>
      <c r="P21" s="85">
        <f t="shared" si="1"/>
        <v>123</v>
      </c>
      <c r="Q21" s="28">
        <f t="shared" si="2"/>
        <v>247</v>
      </c>
      <c r="R21" s="122" t="s">
        <v>53</v>
      </c>
      <c r="S21" s="58"/>
      <c r="T21" s="58"/>
      <c r="U21" s="58"/>
      <c r="V21" s="58"/>
      <c r="AC21" s="119"/>
    </row>
    <row r="22" spans="1:33" ht="12.75">
      <c r="A22" s="20">
        <v>158</v>
      </c>
      <c r="B22" s="24" t="s">
        <v>319</v>
      </c>
      <c r="C22" s="24" t="s">
        <v>320</v>
      </c>
      <c r="D22" s="25" t="s">
        <v>1</v>
      </c>
      <c r="E22" s="27">
        <v>21</v>
      </c>
      <c r="F22" s="16">
        <v>29</v>
      </c>
      <c r="G22" s="16">
        <v>24</v>
      </c>
      <c r="H22" s="16">
        <v>28</v>
      </c>
      <c r="I22" s="16">
        <v>23</v>
      </c>
      <c r="J22" s="19">
        <f t="shared" si="0"/>
        <v>125</v>
      </c>
      <c r="K22" s="16">
        <v>22</v>
      </c>
      <c r="L22" s="16">
        <v>24</v>
      </c>
      <c r="M22" s="16">
        <v>26</v>
      </c>
      <c r="N22" s="16">
        <v>21</v>
      </c>
      <c r="O22" s="16">
        <v>24</v>
      </c>
      <c r="P22" s="19">
        <f t="shared" si="1"/>
        <v>117</v>
      </c>
      <c r="Q22" s="16">
        <f t="shared" si="2"/>
        <v>242</v>
      </c>
      <c r="R22" s="64"/>
      <c r="S22" s="64"/>
      <c r="U22" s="61"/>
      <c r="V22" s="61"/>
    </row>
    <row r="23" spans="1:33" ht="12.75">
      <c r="A23" s="20">
        <v>178</v>
      </c>
      <c r="B23" s="21" t="s">
        <v>316</v>
      </c>
      <c r="C23" s="21" t="s">
        <v>136</v>
      </c>
      <c r="D23" s="25" t="s">
        <v>1</v>
      </c>
      <c r="E23" s="27">
        <v>25</v>
      </c>
      <c r="F23" s="16">
        <v>27</v>
      </c>
      <c r="G23" s="16">
        <v>27</v>
      </c>
      <c r="H23" s="16">
        <v>27</v>
      </c>
      <c r="I23" s="16">
        <v>23</v>
      </c>
      <c r="J23" s="19">
        <f t="shared" si="0"/>
        <v>129</v>
      </c>
      <c r="K23" s="16">
        <v>19</v>
      </c>
      <c r="L23" s="16">
        <v>24</v>
      </c>
      <c r="M23" s="16">
        <v>19</v>
      </c>
      <c r="N23" s="16">
        <v>22</v>
      </c>
      <c r="O23" s="16">
        <v>26</v>
      </c>
      <c r="P23" s="19">
        <f t="shared" si="1"/>
        <v>110</v>
      </c>
      <c r="Q23" s="16">
        <f t="shared" si="2"/>
        <v>239</v>
      </c>
      <c r="R23" s="61"/>
      <c r="S23" s="61"/>
      <c r="U23" s="61"/>
      <c r="V23" s="61"/>
    </row>
    <row r="24" spans="1:33" ht="12.75">
      <c r="A24" s="20">
        <v>313</v>
      </c>
      <c r="B24" s="21" t="s">
        <v>312</v>
      </c>
      <c r="C24" s="21" t="s">
        <v>313</v>
      </c>
      <c r="D24" s="22" t="s">
        <v>321</v>
      </c>
      <c r="E24" s="27">
        <v>24</v>
      </c>
      <c r="F24" s="16">
        <v>25</v>
      </c>
      <c r="G24" s="16">
        <v>28</v>
      </c>
      <c r="H24" s="16">
        <v>25</v>
      </c>
      <c r="I24" s="16">
        <v>24</v>
      </c>
      <c r="J24" s="19">
        <f t="shared" si="0"/>
        <v>126</v>
      </c>
      <c r="K24" s="16">
        <v>19</v>
      </c>
      <c r="L24" s="16">
        <v>21</v>
      </c>
      <c r="M24" s="16">
        <v>24</v>
      </c>
      <c r="N24" s="16">
        <v>23</v>
      </c>
      <c r="O24" s="16">
        <v>21</v>
      </c>
      <c r="P24" s="19">
        <f t="shared" si="1"/>
        <v>108</v>
      </c>
      <c r="Q24" s="16">
        <f t="shared" si="2"/>
        <v>234</v>
      </c>
      <c r="R24" s="60"/>
      <c r="S24" s="60"/>
    </row>
    <row r="25" spans="1:33" ht="12.75">
      <c r="A25" s="20">
        <v>155</v>
      </c>
      <c r="B25" s="21" t="s">
        <v>97</v>
      </c>
      <c r="C25" s="21" t="s">
        <v>29</v>
      </c>
      <c r="D25" s="25" t="s">
        <v>1</v>
      </c>
      <c r="E25" s="27">
        <v>24</v>
      </c>
      <c r="F25" s="16">
        <v>21</v>
      </c>
      <c r="G25" s="16">
        <v>22</v>
      </c>
      <c r="H25" s="16">
        <v>26</v>
      </c>
      <c r="I25" s="16">
        <v>29</v>
      </c>
      <c r="J25" s="19">
        <f t="shared" si="0"/>
        <v>122</v>
      </c>
      <c r="K25" s="16">
        <v>20</v>
      </c>
      <c r="L25" s="16">
        <v>20</v>
      </c>
      <c r="M25" s="16">
        <v>26</v>
      </c>
      <c r="N25" s="16">
        <v>22</v>
      </c>
      <c r="O25" s="16">
        <v>21</v>
      </c>
      <c r="P25" s="19">
        <f t="shared" si="1"/>
        <v>109</v>
      </c>
      <c r="Q25" s="16">
        <f t="shared" si="2"/>
        <v>231</v>
      </c>
      <c r="R25" s="63"/>
      <c r="S25" s="63"/>
    </row>
    <row r="26" spans="1:33" ht="13.5" customHeight="1">
      <c r="A26" s="20">
        <v>255</v>
      </c>
      <c r="B26" s="21" t="s">
        <v>75</v>
      </c>
      <c r="C26" s="21" t="s">
        <v>76</v>
      </c>
      <c r="D26" s="22" t="s">
        <v>1</v>
      </c>
      <c r="E26" s="27">
        <v>22</v>
      </c>
      <c r="F26" s="16">
        <v>24</v>
      </c>
      <c r="G26" s="16">
        <v>22</v>
      </c>
      <c r="H26" s="16">
        <v>23</v>
      </c>
      <c r="I26" s="16">
        <v>24</v>
      </c>
      <c r="J26" s="19">
        <f t="shared" si="0"/>
        <v>115</v>
      </c>
      <c r="K26" s="16">
        <v>19</v>
      </c>
      <c r="L26" s="16">
        <v>26</v>
      </c>
      <c r="M26" s="16">
        <v>21</v>
      </c>
      <c r="N26" s="16">
        <v>24</v>
      </c>
      <c r="O26" s="16">
        <v>25</v>
      </c>
      <c r="P26" s="19">
        <f t="shared" si="1"/>
        <v>115</v>
      </c>
      <c r="Q26" s="16">
        <f t="shared" si="2"/>
        <v>230</v>
      </c>
      <c r="R26" s="63"/>
      <c r="S26" s="63"/>
    </row>
    <row r="27" spans="1:33" ht="12.75">
      <c r="A27" s="20">
        <v>181</v>
      </c>
      <c r="B27" s="21" t="s">
        <v>296</v>
      </c>
      <c r="C27" s="21" t="s">
        <v>297</v>
      </c>
      <c r="D27" s="22" t="s">
        <v>0</v>
      </c>
      <c r="E27" s="27">
        <v>23</v>
      </c>
      <c r="F27" s="16">
        <v>24</v>
      </c>
      <c r="G27" s="16">
        <v>22</v>
      </c>
      <c r="H27" s="16">
        <v>24</v>
      </c>
      <c r="I27" s="16">
        <v>22</v>
      </c>
      <c r="J27" s="19">
        <f t="shared" si="0"/>
        <v>115</v>
      </c>
      <c r="K27" s="16">
        <v>20</v>
      </c>
      <c r="L27" s="16">
        <v>23</v>
      </c>
      <c r="M27" s="16">
        <v>26</v>
      </c>
      <c r="N27" s="16">
        <v>22</v>
      </c>
      <c r="O27" s="16">
        <v>22</v>
      </c>
      <c r="P27" s="19">
        <f t="shared" si="1"/>
        <v>113</v>
      </c>
      <c r="Q27" s="16">
        <f t="shared" si="2"/>
        <v>228</v>
      </c>
      <c r="R27" s="63"/>
      <c r="S27" s="63"/>
    </row>
    <row r="28" spans="1:33" ht="12.75">
      <c r="A28" s="20">
        <v>237</v>
      </c>
      <c r="B28" s="21" t="s">
        <v>142</v>
      </c>
      <c r="C28" s="21" t="s">
        <v>26</v>
      </c>
      <c r="D28" s="22" t="s">
        <v>1</v>
      </c>
      <c r="E28" s="27">
        <v>23</v>
      </c>
      <c r="F28" s="16">
        <v>20</v>
      </c>
      <c r="G28" s="16">
        <v>28</v>
      </c>
      <c r="H28" s="16">
        <v>24</v>
      </c>
      <c r="I28" s="16">
        <v>23</v>
      </c>
      <c r="J28" s="19">
        <f t="shared" si="0"/>
        <v>118</v>
      </c>
      <c r="K28" s="16">
        <v>20</v>
      </c>
      <c r="L28" s="16">
        <v>19</v>
      </c>
      <c r="M28" s="16">
        <v>20</v>
      </c>
      <c r="N28" s="16">
        <v>19</v>
      </c>
      <c r="O28" s="16">
        <v>24</v>
      </c>
      <c r="P28" s="19">
        <f t="shared" si="1"/>
        <v>102</v>
      </c>
      <c r="Q28" s="16">
        <f t="shared" si="2"/>
        <v>220</v>
      </c>
      <c r="R28" s="63"/>
      <c r="S28" s="63"/>
    </row>
    <row r="29" spans="1:33" ht="12.75">
      <c r="A29" s="20">
        <v>117</v>
      </c>
      <c r="B29" s="21" t="s">
        <v>30</v>
      </c>
      <c r="C29" s="21" t="s">
        <v>90</v>
      </c>
      <c r="D29" s="22" t="s">
        <v>0</v>
      </c>
      <c r="E29" s="27">
        <v>22</v>
      </c>
      <c r="F29" s="16">
        <v>26</v>
      </c>
      <c r="G29" s="16">
        <v>18</v>
      </c>
      <c r="H29" s="16">
        <v>23</v>
      </c>
      <c r="I29" s="16">
        <v>21</v>
      </c>
      <c r="J29" s="19">
        <f t="shared" si="0"/>
        <v>110</v>
      </c>
      <c r="K29" s="16">
        <v>20</v>
      </c>
      <c r="L29" s="16">
        <v>23</v>
      </c>
      <c r="M29" s="16">
        <v>22</v>
      </c>
      <c r="N29" s="16">
        <v>20</v>
      </c>
      <c r="O29" s="16">
        <v>24</v>
      </c>
      <c r="P29" s="19">
        <f t="shared" si="1"/>
        <v>109</v>
      </c>
      <c r="Q29" s="16">
        <f t="shared" si="2"/>
        <v>219</v>
      </c>
      <c r="R29" s="63"/>
      <c r="S29" s="63"/>
    </row>
    <row r="30" spans="1:33" ht="12.75">
      <c r="A30" s="20">
        <v>213</v>
      </c>
      <c r="B30" s="21" t="s">
        <v>197</v>
      </c>
      <c r="C30" s="21" t="s">
        <v>40</v>
      </c>
      <c r="D30" s="22" t="s">
        <v>1</v>
      </c>
      <c r="E30" s="39">
        <v>23</v>
      </c>
      <c r="F30" s="20">
        <v>22</v>
      </c>
      <c r="G30" s="20">
        <v>23</v>
      </c>
      <c r="H30" s="16">
        <v>21</v>
      </c>
      <c r="I30" s="16">
        <v>23</v>
      </c>
      <c r="J30" s="19">
        <f t="shared" si="0"/>
        <v>112</v>
      </c>
      <c r="K30" s="16">
        <v>20</v>
      </c>
      <c r="L30" s="16">
        <v>17</v>
      </c>
      <c r="M30" s="16">
        <v>24</v>
      </c>
      <c r="N30" s="16">
        <v>22</v>
      </c>
      <c r="O30" s="16">
        <v>23</v>
      </c>
      <c r="P30" s="19">
        <f t="shared" si="1"/>
        <v>106</v>
      </c>
      <c r="Q30" s="16">
        <f t="shared" si="2"/>
        <v>218</v>
      </c>
      <c r="R30" s="76"/>
      <c r="S30" s="64"/>
    </row>
    <row r="31" spans="1:33" ht="12.75">
      <c r="A31" s="20">
        <v>203</v>
      </c>
      <c r="B31" s="24" t="s">
        <v>300</v>
      </c>
      <c r="C31" s="24" t="s">
        <v>89</v>
      </c>
      <c r="D31" s="25" t="s">
        <v>321</v>
      </c>
      <c r="E31" s="27">
        <v>21</v>
      </c>
      <c r="F31" s="16">
        <v>25</v>
      </c>
      <c r="G31" s="16">
        <v>23</v>
      </c>
      <c r="H31" s="16">
        <v>23</v>
      </c>
      <c r="I31" s="16">
        <v>24</v>
      </c>
      <c r="J31" s="19">
        <f t="shared" si="0"/>
        <v>116</v>
      </c>
      <c r="K31" s="16">
        <v>18</v>
      </c>
      <c r="L31" s="16">
        <v>21</v>
      </c>
      <c r="M31" s="16">
        <v>18</v>
      </c>
      <c r="N31" s="16">
        <v>18</v>
      </c>
      <c r="O31" s="16">
        <v>18</v>
      </c>
      <c r="P31" s="19">
        <f t="shared" si="1"/>
        <v>93</v>
      </c>
      <c r="Q31" s="16">
        <f t="shared" si="2"/>
        <v>209</v>
      </c>
      <c r="R31" s="63"/>
      <c r="S31" s="63"/>
    </row>
    <row r="32" spans="1:33" ht="12.75">
      <c r="A32" s="20">
        <v>217</v>
      </c>
      <c r="B32" s="21" t="s">
        <v>306</v>
      </c>
      <c r="C32" s="21" t="s">
        <v>33</v>
      </c>
      <c r="D32" s="25" t="s">
        <v>1</v>
      </c>
      <c r="E32" s="27">
        <v>23</v>
      </c>
      <c r="F32" s="16">
        <v>20</v>
      </c>
      <c r="G32" s="16">
        <v>23</v>
      </c>
      <c r="H32" s="16">
        <v>21</v>
      </c>
      <c r="I32" s="16">
        <v>14</v>
      </c>
      <c r="J32" s="19">
        <f t="shared" si="0"/>
        <v>101</v>
      </c>
      <c r="K32" s="16">
        <v>22</v>
      </c>
      <c r="L32" s="16">
        <v>19</v>
      </c>
      <c r="M32" s="16">
        <v>23</v>
      </c>
      <c r="N32" s="16">
        <v>21</v>
      </c>
      <c r="O32" s="16">
        <v>22</v>
      </c>
      <c r="P32" s="19">
        <f t="shared" si="1"/>
        <v>107</v>
      </c>
      <c r="Q32" s="16">
        <f t="shared" si="2"/>
        <v>208</v>
      </c>
      <c r="R32" s="63"/>
      <c r="S32" s="63"/>
    </row>
    <row r="33" spans="1:31" ht="12.75">
      <c r="A33" s="20">
        <v>272</v>
      </c>
      <c r="B33" s="21" t="s">
        <v>317</v>
      </c>
      <c r="C33" s="21" t="s">
        <v>318</v>
      </c>
      <c r="D33" s="22" t="s">
        <v>23</v>
      </c>
      <c r="E33" s="27">
        <v>19</v>
      </c>
      <c r="F33" s="16">
        <v>15</v>
      </c>
      <c r="G33" s="16">
        <v>15</v>
      </c>
      <c r="H33" s="16">
        <v>17</v>
      </c>
      <c r="I33" s="16">
        <v>20</v>
      </c>
      <c r="J33" s="19">
        <f t="shared" si="0"/>
        <v>86</v>
      </c>
      <c r="K33" s="16">
        <v>18</v>
      </c>
      <c r="L33" s="16">
        <v>19</v>
      </c>
      <c r="M33" s="16">
        <v>16</v>
      </c>
      <c r="N33" s="16">
        <v>18</v>
      </c>
      <c r="O33" s="16">
        <v>14</v>
      </c>
      <c r="P33" s="19">
        <f t="shared" si="1"/>
        <v>85</v>
      </c>
      <c r="Q33" s="16">
        <f t="shared" si="2"/>
        <v>171</v>
      </c>
      <c r="R33" s="63"/>
      <c r="S33" s="63"/>
    </row>
    <row r="34" spans="1:31" ht="12.75">
      <c r="A34" s="20">
        <v>259</v>
      </c>
      <c r="B34" s="24" t="s">
        <v>304</v>
      </c>
      <c r="C34" s="24" t="s">
        <v>305</v>
      </c>
      <c r="D34" s="40" t="s">
        <v>1</v>
      </c>
      <c r="E34" s="27">
        <v>16</v>
      </c>
      <c r="F34" s="16">
        <v>19</v>
      </c>
      <c r="G34" s="16">
        <v>15</v>
      </c>
      <c r="H34" s="16">
        <v>19</v>
      </c>
      <c r="I34" s="16">
        <v>17</v>
      </c>
      <c r="J34" s="19">
        <f t="shared" si="0"/>
        <v>86</v>
      </c>
      <c r="K34" s="16">
        <v>20</v>
      </c>
      <c r="L34" s="16">
        <v>15</v>
      </c>
      <c r="M34" s="16">
        <v>15</v>
      </c>
      <c r="N34" s="16">
        <v>13</v>
      </c>
      <c r="O34" s="16">
        <v>16</v>
      </c>
      <c r="P34" s="19">
        <f t="shared" si="1"/>
        <v>79</v>
      </c>
      <c r="Q34" s="16">
        <f t="shared" si="2"/>
        <v>165</v>
      </c>
      <c r="R34" s="65"/>
      <c r="S34" s="65"/>
      <c r="T34" s="65"/>
      <c r="U34" s="65"/>
      <c r="V34" s="65"/>
      <c r="W34" s="65"/>
      <c r="X34" s="65"/>
      <c r="Y34" s="65"/>
    </row>
    <row r="35" spans="1:31" ht="12.75">
      <c r="A35" s="20">
        <v>266</v>
      </c>
      <c r="B35" s="21" t="s">
        <v>166</v>
      </c>
      <c r="C35" s="21" t="s">
        <v>167</v>
      </c>
      <c r="D35" s="22" t="s">
        <v>0</v>
      </c>
      <c r="E35" s="27">
        <v>16</v>
      </c>
      <c r="F35" s="16">
        <v>17</v>
      </c>
      <c r="G35" s="16">
        <v>19</v>
      </c>
      <c r="H35" s="16">
        <v>18</v>
      </c>
      <c r="I35" s="16">
        <v>19</v>
      </c>
      <c r="J35" s="19">
        <f t="shared" si="0"/>
        <v>89</v>
      </c>
      <c r="K35" s="16">
        <v>15</v>
      </c>
      <c r="L35" s="16">
        <v>11</v>
      </c>
      <c r="M35" s="16">
        <v>10</v>
      </c>
      <c r="N35" s="16">
        <v>13</v>
      </c>
      <c r="O35" s="16">
        <v>12</v>
      </c>
      <c r="P35" s="19">
        <f t="shared" si="1"/>
        <v>61</v>
      </c>
      <c r="Q35" s="16">
        <f t="shared" si="2"/>
        <v>150</v>
      </c>
      <c r="R35" s="76" t="s">
        <v>54</v>
      </c>
      <c r="S35" s="65"/>
      <c r="T35" s="77" t="s">
        <v>55</v>
      </c>
      <c r="U35" s="65"/>
      <c r="V35" s="65"/>
      <c r="W35" s="65"/>
      <c r="X35" s="65"/>
      <c r="Y35" s="65"/>
    </row>
    <row r="36" spans="1:31">
      <c r="A36" s="20"/>
      <c r="B36" s="21"/>
      <c r="C36" s="21"/>
      <c r="D36" s="22"/>
      <c r="E36" s="35"/>
      <c r="F36" s="28"/>
      <c r="G36" s="28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70"/>
      <c r="S36" s="70"/>
      <c r="T36" s="70"/>
    </row>
    <row r="37" spans="1:31">
      <c r="A37" s="19"/>
      <c r="B37" s="29" t="s">
        <v>523</v>
      </c>
      <c r="C37" s="2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66"/>
      <c r="S37" s="66"/>
      <c r="T37" s="66"/>
      <c r="U37" s="66"/>
      <c r="V37" s="57"/>
      <c r="W37" s="57"/>
      <c r="X37" s="57"/>
      <c r="Y37" s="57"/>
      <c r="Z37" s="57"/>
      <c r="AC37" s="57"/>
      <c r="AD37" s="57"/>
      <c r="AE37" s="57"/>
    </row>
    <row r="38" spans="1:31">
      <c r="A38" s="12" t="s">
        <v>19</v>
      </c>
      <c r="B38" s="13" t="s">
        <v>18</v>
      </c>
      <c r="C38" s="13" t="s">
        <v>17</v>
      </c>
      <c r="D38" s="14" t="s">
        <v>16</v>
      </c>
      <c r="E38" s="15" t="s">
        <v>15</v>
      </c>
      <c r="F38" s="16" t="s">
        <v>14</v>
      </c>
      <c r="G38" s="16" t="s">
        <v>13</v>
      </c>
      <c r="H38" s="16" t="s">
        <v>11</v>
      </c>
      <c r="I38" s="16" t="s">
        <v>10</v>
      </c>
      <c r="J38" s="16" t="s">
        <v>12</v>
      </c>
      <c r="K38" s="16" t="s">
        <v>8</v>
      </c>
      <c r="L38" s="16" t="s">
        <v>7</v>
      </c>
      <c r="M38" s="16" t="s">
        <v>45</v>
      </c>
      <c r="N38" s="16" t="s">
        <v>5</v>
      </c>
      <c r="O38" s="16" t="s">
        <v>58</v>
      </c>
      <c r="P38" s="16" t="s">
        <v>9</v>
      </c>
      <c r="Q38" s="16" t="s">
        <v>4</v>
      </c>
      <c r="R38" s="58" t="s">
        <v>49</v>
      </c>
      <c r="S38" s="58" t="s">
        <v>4</v>
      </c>
      <c r="T38" s="58" t="s">
        <v>50</v>
      </c>
      <c r="U38" s="58" t="s">
        <v>51</v>
      </c>
      <c r="V38" s="58" t="s">
        <v>49</v>
      </c>
      <c r="W38" s="58" t="s">
        <v>52</v>
      </c>
      <c r="X38" s="58" t="s">
        <v>52</v>
      </c>
      <c r="Y38" s="58" t="s">
        <v>50</v>
      </c>
      <c r="Z38" s="58" t="s">
        <v>51</v>
      </c>
      <c r="AA38" s="58" t="s">
        <v>52</v>
      </c>
      <c r="AC38" s="58" t="s">
        <v>49</v>
      </c>
      <c r="AD38" s="58" t="s">
        <v>50</v>
      </c>
      <c r="AE38" s="58" t="s">
        <v>51</v>
      </c>
    </row>
    <row r="39" spans="1:31">
      <c r="A39" s="20">
        <v>312</v>
      </c>
      <c r="B39" s="24" t="s">
        <v>309</v>
      </c>
      <c r="C39" s="24" t="s">
        <v>202</v>
      </c>
      <c r="D39" s="25" t="s">
        <v>0</v>
      </c>
      <c r="E39" s="39">
        <v>24</v>
      </c>
      <c r="F39" s="20">
        <v>27</v>
      </c>
      <c r="G39" s="20">
        <v>27</v>
      </c>
      <c r="H39" s="16">
        <v>27</v>
      </c>
      <c r="I39" s="18">
        <v>30</v>
      </c>
      <c r="J39" s="19">
        <f t="shared" ref="J39:J53" si="4">SUM(E39:I39)</f>
        <v>135</v>
      </c>
      <c r="K39" s="16">
        <v>23</v>
      </c>
      <c r="L39" s="16">
        <v>28</v>
      </c>
      <c r="M39" s="16">
        <v>25</v>
      </c>
      <c r="N39" s="16">
        <v>26</v>
      </c>
      <c r="O39" s="16">
        <v>26</v>
      </c>
      <c r="P39" s="19">
        <f t="shared" ref="P39:P53" si="5">SUM(K39:O39)</f>
        <v>128</v>
      </c>
      <c r="Q39" s="16">
        <f t="shared" ref="Q39:Q53" si="6">SUM(J39,P39)</f>
        <v>263</v>
      </c>
      <c r="R39" s="64">
        <v>14</v>
      </c>
      <c r="S39" s="58">
        <f>R39+Q39</f>
        <v>277</v>
      </c>
      <c r="U39" s="61"/>
      <c r="V39" s="58"/>
      <c r="W39" s="58"/>
      <c r="X39" s="58"/>
      <c r="Y39" s="58"/>
      <c r="Z39" s="66"/>
      <c r="AC39" s="58">
        <v>27</v>
      </c>
      <c r="AD39" s="58"/>
      <c r="AE39" s="58">
        <v>27</v>
      </c>
    </row>
    <row r="40" spans="1:31" ht="13.5" customHeight="1">
      <c r="A40" s="20">
        <v>255</v>
      </c>
      <c r="B40" s="21" t="s">
        <v>75</v>
      </c>
      <c r="C40" s="21" t="s">
        <v>76</v>
      </c>
      <c r="D40" s="22" t="s">
        <v>1</v>
      </c>
      <c r="E40" s="27">
        <v>22</v>
      </c>
      <c r="F40" s="16">
        <v>24</v>
      </c>
      <c r="G40" s="16">
        <v>22</v>
      </c>
      <c r="H40" s="16">
        <v>23</v>
      </c>
      <c r="I40" s="16">
        <v>24</v>
      </c>
      <c r="J40" s="19">
        <f t="shared" si="4"/>
        <v>115</v>
      </c>
      <c r="K40" s="16">
        <v>19</v>
      </c>
      <c r="L40" s="16">
        <v>26</v>
      </c>
      <c r="M40" s="16">
        <v>21</v>
      </c>
      <c r="N40" s="16">
        <v>24</v>
      </c>
      <c r="O40" s="16">
        <v>25</v>
      </c>
      <c r="P40" s="19">
        <f t="shared" si="5"/>
        <v>115</v>
      </c>
      <c r="Q40" s="16">
        <f t="shared" si="6"/>
        <v>230</v>
      </c>
      <c r="R40" s="63"/>
      <c r="S40" s="63"/>
      <c r="AC40" s="4">
        <v>26</v>
      </c>
      <c r="AE40" s="4">
        <v>21</v>
      </c>
    </row>
    <row r="41" spans="1:31">
      <c r="A41" s="20">
        <v>158</v>
      </c>
      <c r="B41" s="24" t="s">
        <v>319</v>
      </c>
      <c r="C41" s="24" t="s">
        <v>320</v>
      </c>
      <c r="D41" s="25" t="s">
        <v>1</v>
      </c>
      <c r="E41" s="27">
        <v>21</v>
      </c>
      <c r="F41" s="16">
        <v>29</v>
      </c>
      <c r="G41" s="16">
        <v>24</v>
      </c>
      <c r="H41" s="16">
        <v>28</v>
      </c>
      <c r="I41" s="16">
        <v>23</v>
      </c>
      <c r="J41" s="19">
        <f t="shared" si="4"/>
        <v>125</v>
      </c>
      <c r="K41" s="16">
        <v>22</v>
      </c>
      <c r="L41" s="16">
        <v>24</v>
      </c>
      <c r="M41" s="16">
        <v>26</v>
      </c>
      <c r="N41" s="16">
        <v>21</v>
      </c>
      <c r="O41" s="16">
        <v>24</v>
      </c>
      <c r="P41" s="19">
        <f t="shared" si="5"/>
        <v>117</v>
      </c>
      <c r="Q41" s="16">
        <f t="shared" si="6"/>
        <v>242</v>
      </c>
      <c r="R41" s="61"/>
      <c r="S41" s="61"/>
      <c r="U41" s="61"/>
      <c r="V41" s="61"/>
      <c r="AC41" s="58">
        <v>25</v>
      </c>
      <c r="AD41" s="58">
        <v>24</v>
      </c>
    </row>
    <row r="42" spans="1:31">
      <c r="A42" s="20">
        <v>292</v>
      </c>
      <c r="B42" s="21" t="s">
        <v>301</v>
      </c>
      <c r="C42" s="21" t="s">
        <v>302</v>
      </c>
      <c r="D42" s="25" t="s">
        <v>0</v>
      </c>
      <c r="E42" s="27">
        <v>26</v>
      </c>
      <c r="F42" s="16">
        <v>27</v>
      </c>
      <c r="G42" s="16">
        <v>25</v>
      </c>
      <c r="H42" s="16">
        <v>25</v>
      </c>
      <c r="I42" s="16">
        <v>27</v>
      </c>
      <c r="J42" s="19">
        <f t="shared" si="4"/>
        <v>130</v>
      </c>
      <c r="K42" s="16">
        <v>26</v>
      </c>
      <c r="L42" s="16">
        <v>22</v>
      </c>
      <c r="M42" s="16">
        <v>25</v>
      </c>
      <c r="N42" s="16">
        <v>22</v>
      </c>
      <c r="O42" s="16">
        <v>24</v>
      </c>
      <c r="P42" s="19">
        <f t="shared" si="5"/>
        <v>119</v>
      </c>
      <c r="Q42" s="16">
        <f t="shared" si="6"/>
        <v>249</v>
      </c>
      <c r="R42" s="65"/>
      <c r="S42" s="65"/>
      <c r="T42" s="65"/>
      <c r="U42" s="65"/>
      <c r="V42" s="58"/>
      <c r="W42" s="58"/>
      <c r="X42" s="58"/>
      <c r="Y42" s="58"/>
      <c r="Z42" s="58"/>
      <c r="AC42" s="58">
        <v>25</v>
      </c>
      <c r="AD42" s="58">
        <v>23</v>
      </c>
    </row>
    <row r="43" spans="1:31" ht="12.75">
      <c r="A43" s="20">
        <v>155</v>
      </c>
      <c r="B43" s="21" t="s">
        <v>97</v>
      </c>
      <c r="C43" s="21" t="s">
        <v>29</v>
      </c>
      <c r="D43" s="25" t="s">
        <v>1</v>
      </c>
      <c r="E43" s="27">
        <v>24</v>
      </c>
      <c r="F43" s="16">
        <v>21</v>
      </c>
      <c r="G43" s="16">
        <v>22</v>
      </c>
      <c r="H43" s="16">
        <v>26</v>
      </c>
      <c r="I43" s="16">
        <v>29</v>
      </c>
      <c r="J43" s="19">
        <f t="shared" si="4"/>
        <v>122</v>
      </c>
      <c r="K43" s="16">
        <v>20</v>
      </c>
      <c r="L43" s="16">
        <v>20</v>
      </c>
      <c r="M43" s="16">
        <v>26</v>
      </c>
      <c r="N43" s="16">
        <v>22</v>
      </c>
      <c r="O43" s="16">
        <v>21</v>
      </c>
      <c r="P43" s="19">
        <f t="shared" si="5"/>
        <v>109</v>
      </c>
      <c r="Q43" s="16">
        <f t="shared" si="6"/>
        <v>231</v>
      </c>
      <c r="R43" s="63"/>
      <c r="S43" s="63"/>
      <c r="AC43" s="4">
        <v>23</v>
      </c>
    </row>
    <row r="44" spans="1:31" ht="15.75" thickBot="1">
      <c r="A44" s="86">
        <v>178</v>
      </c>
      <c r="B44" s="95" t="s">
        <v>316</v>
      </c>
      <c r="C44" s="95" t="s">
        <v>136</v>
      </c>
      <c r="D44" s="88" t="s">
        <v>1</v>
      </c>
      <c r="E44" s="89">
        <v>25</v>
      </c>
      <c r="F44" s="90">
        <v>27</v>
      </c>
      <c r="G44" s="90">
        <v>27</v>
      </c>
      <c r="H44" s="90">
        <v>27</v>
      </c>
      <c r="I44" s="90">
        <v>23</v>
      </c>
      <c r="J44" s="91">
        <f t="shared" si="4"/>
        <v>129</v>
      </c>
      <c r="K44" s="90">
        <v>19</v>
      </c>
      <c r="L44" s="90">
        <v>24</v>
      </c>
      <c r="M44" s="90">
        <v>19</v>
      </c>
      <c r="N44" s="90">
        <v>22</v>
      </c>
      <c r="O44" s="90">
        <v>26</v>
      </c>
      <c r="P44" s="91">
        <f t="shared" si="5"/>
        <v>110</v>
      </c>
      <c r="Q44" s="90">
        <f t="shared" si="6"/>
        <v>239</v>
      </c>
      <c r="R44" s="129"/>
      <c r="S44" s="129"/>
      <c r="T44" s="130"/>
      <c r="U44" s="131"/>
      <c r="V44" s="131"/>
      <c r="W44" s="125"/>
      <c r="X44" s="125"/>
      <c r="Y44" s="125"/>
      <c r="Z44" s="125"/>
      <c r="AA44" s="125"/>
      <c r="AB44" s="125"/>
      <c r="AC44" s="59">
        <v>21</v>
      </c>
      <c r="AD44" s="58"/>
      <c r="AE44" s="58"/>
    </row>
    <row r="45" spans="1:31">
      <c r="A45" s="20">
        <v>132</v>
      </c>
      <c r="B45" s="21" t="s">
        <v>307</v>
      </c>
      <c r="C45" s="21" t="s">
        <v>308</v>
      </c>
      <c r="D45" s="94" t="s">
        <v>0</v>
      </c>
      <c r="E45" s="27">
        <v>25</v>
      </c>
      <c r="F45" s="16">
        <v>25</v>
      </c>
      <c r="G45" s="16">
        <v>27</v>
      </c>
      <c r="H45" s="16">
        <v>24</v>
      </c>
      <c r="I45" s="16">
        <v>23</v>
      </c>
      <c r="J45" s="19">
        <f>SUM(E45:I45)</f>
        <v>124</v>
      </c>
      <c r="K45" s="16">
        <v>23</v>
      </c>
      <c r="L45" s="16">
        <v>25</v>
      </c>
      <c r="M45" s="16">
        <v>25</v>
      </c>
      <c r="N45" s="16">
        <v>26</v>
      </c>
      <c r="O45" s="16">
        <v>24</v>
      </c>
      <c r="P45" s="19">
        <f>SUM(K45:O45)</f>
        <v>123</v>
      </c>
      <c r="Q45" s="16">
        <f>SUM(J45,P45)</f>
        <v>247</v>
      </c>
      <c r="R45" s="58">
        <v>13</v>
      </c>
      <c r="S45" s="58">
        <f>R45+Q45</f>
        <v>260</v>
      </c>
      <c r="T45" s="58"/>
      <c r="U45" s="58"/>
      <c r="V45" s="58"/>
      <c r="AC45" s="58"/>
      <c r="AD45" s="58"/>
      <c r="AE45" s="58"/>
    </row>
    <row r="46" spans="1:31" ht="12.75">
      <c r="A46" s="17">
        <v>181</v>
      </c>
      <c r="B46" s="82" t="s">
        <v>296</v>
      </c>
      <c r="C46" s="82" t="s">
        <v>297</v>
      </c>
      <c r="D46" s="81" t="s">
        <v>0</v>
      </c>
      <c r="E46" s="35">
        <v>23</v>
      </c>
      <c r="F46" s="28">
        <v>24</v>
      </c>
      <c r="G46" s="28">
        <v>22</v>
      </c>
      <c r="H46" s="28">
        <v>24</v>
      </c>
      <c r="I46" s="28">
        <v>22</v>
      </c>
      <c r="J46" s="85">
        <f t="shared" si="4"/>
        <v>115</v>
      </c>
      <c r="K46" s="28">
        <v>20</v>
      </c>
      <c r="L46" s="28">
        <v>23</v>
      </c>
      <c r="M46" s="28">
        <v>26</v>
      </c>
      <c r="N46" s="28">
        <v>22</v>
      </c>
      <c r="O46" s="28">
        <v>22</v>
      </c>
      <c r="P46" s="85">
        <f t="shared" si="5"/>
        <v>113</v>
      </c>
      <c r="Q46" s="28">
        <f t="shared" si="6"/>
        <v>228</v>
      </c>
      <c r="R46" s="126"/>
      <c r="S46" s="126"/>
      <c r="T46" s="127"/>
      <c r="U46" s="128"/>
      <c r="V46" s="128"/>
      <c r="W46" s="119"/>
      <c r="X46" s="119"/>
      <c r="Y46" s="119"/>
      <c r="Z46" s="119"/>
      <c r="AA46" s="119"/>
      <c r="AB46" s="119"/>
      <c r="AC46" s="119"/>
    </row>
    <row r="47" spans="1:31" ht="12.75">
      <c r="A47" s="20">
        <v>237</v>
      </c>
      <c r="B47" s="21" t="s">
        <v>142</v>
      </c>
      <c r="C47" s="21" t="s">
        <v>26</v>
      </c>
      <c r="D47" s="22" t="s">
        <v>1</v>
      </c>
      <c r="E47" s="27">
        <v>23</v>
      </c>
      <c r="F47" s="16">
        <v>20</v>
      </c>
      <c r="G47" s="16">
        <v>28</v>
      </c>
      <c r="H47" s="16">
        <v>24</v>
      </c>
      <c r="I47" s="16">
        <v>23</v>
      </c>
      <c r="J47" s="19">
        <f t="shared" si="4"/>
        <v>118</v>
      </c>
      <c r="K47" s="16">
        <v>20</v>
      </c>
      <c r="L47" s="16">
        <v>19</v>
      </c>
      <c r="M47" s="16">
        <v>20</v>
      </c>
      <c r="N47" s="16">
        <v>19</v>
      </c>
      <c r="O47" s="16">
        <v>24</v>
      </c>
      <c r="P47" s="19">
        <f t="shared" si="5"/>
        <v>102</v>
      </c>
      <c r="Q47" s="16">
        <f t="shared" si="6"/>
        <v>220</v>
      </c>
      <c r="R47" s="63"/>
      <c r="S47" s="63"/>
    </row>
    <row r="48" spans="1:31" ht="12.75">
      <c r="A48" s="20">
        <v>117</v>
      </c>
      <c r="B48" s="21" t="s">
        <v>30</v>
      </c>
      <c r="C48" s="21" t="s">
        <v>90</v>
      </c>
      <c r="D48" s="94" t="s">
        <v>0</v>
      </c>
      <c r="E48" s="27">
        <v>22</v>
      </c>
      <c r="F48" s="16">
        <v>26</v>
      </c>
      <c r="G48" s="16">
        <v>18</v>
      </c>
      <c r="H48" s="16">
        <v>23</v>
      </c>
      <c r="I48" s="16">
        <v>21</v>
      </c>
      <c r="J48" s="19">
        <f t="shared" si="4"/>
        <v>110</v>
      </c>
      <c r="K48" s="16">
        <v>20</v>
      </c>
      <c r="L48" s="16">
        <v>23</v>
      </c>
      <c r="M48" s="16">
        <v>22</v>
      </c>
      <c r="N48" s="16">
        <v>20</v>
      </c>
      <c r="O48" s="16">
        <v>24</v>
      </c>
      <c r="P48" s="19">
        <f t="shared" si="5"/>
        <v>109</v>
      </c>
      <c r="Q48" s="16">
        <f t="shared" si="6"/>
        <v>219</v>
      </c>
      <c r="R48" s="76"/>
      <c r="S48" s="64"/>
    </row>
    <row r="49" spans="1:25" ht="12.75">
      <c r="A49" s="20">
        <v>213</v>
      </c>
      <c r="B49" s="21" t="s">
        <v>197</v>
      </c>
      <c r="C49" s="21" t="s">
        <v>40</v>
      </c>
      <c r="D49" s="22" t="s">
        <v>1</v>
      </c>
      <c r="E49" s="39">
        <v>23</v>
      </c>
      <c r="F49" s="20">
        <v>22</v>
      </c>
      <c r="G49" s="20">
        <v>23</v>
      </c>
      <c r="H49" s="16">
        <v>21</v>
      </c>
      <c r="I49" s="16">
        <v>23</v>
      </c>
      <c r="J49" s="19">
        <f t="shared" si="4"/>
        <v>112</v>
      </c>
      <c r="K49" s="16">
        <v>20</v>
      </c>
      <c r="L49" s="16">
        <v>17</v>
      </c>
      <c r="M49" s="16">
        <v>24</v>
      </c>
      <c r="N49" s="16">
        <v>22</v>
      </c>
      <c r="O49" s="16">
        <v>23</v>
      </c>
      <c r="P49" s="19">
        <f t="shared" si="5"/>
        <v>106</v>
      </c>
      <c r="Q49" s="16">
        <f t="shared" si="6"/>
        <v>218</v>
      </c>
      <c r="R49" s="63"/>
      <c r="S49" s="63"/>
    </row>
    <row r="50" spans="1:25" ht="12.75">
      <c r="A50" s="20">
        <v>217</v>
      </c>
      <c r="B50" s="21" t="s">
        <v>306</v>
      </c>
      <c r="C50" s="21" t="s">
        <v>33</v>
      </c>
      <c r="D50" s="25" t="s">
        <v>1</v>
      </c>
      <c r="E50" s="27">
        <v>23</v>
      </c>
      <c r="F50" s="16">
        <v>20</v>
      </c>
      <c r="G50" s="16">
        <v>23</v>
      </c>
      <c r="H50" s="16">
        <v>21</v>
      </c>
      <c r="I50" s="16">
        <v>14</v>
      </c>
      <c r="J50" s="19">
        <f t="shared" si="4"/>
        <v>101</v>
      </c>
      <c r="K50" s="16">
        <v>22</v>
      </c>
      <c r="L50" s="16">
        <v>19</v>
      </c>
      <c r="M50" s="16">
        <v>23</v>
      </c>
      <c r="N50" s="16">
        <v>21</v>
      </c>
      <c r="O50" s="16">
        <v>22</v>
      </c>
      <c r="P50" s="19">
        <f t="shared" si="5"/>
        <v>107</v>
      </c>
      <c r="Q50" s="16">
        <f t="shared" si="6"/>
        <v>208</v>
      </c>
      <c r="R50" s="63"/>
      <c r="S50" s="63"/>
    </row>
    <row r="51" spans="1:25" ht="12.75">
      <c r="A51" s="20">
        <v>272</v>
      </c>
      <c r="B51" s="21" t="s">
        <v>317</v>
      </c>
      <c r="C51" s="21" t="s">
        <v>318</v>
      </c>
      <c r="D51" s="22" t="s">
        <v>23</v>
      </c>
      <c r="E51" s="27">
        <v>19</v>
      </c>
      <c r="F51" s="16">
        <v>15</v>
      </c>
      <c r="G51" s="16">
        <v>15</v>
      </c>
      <c r="H51" s="16">
        <v>17</v>
      </c>
      <c r="I51" s="16">
        <v>20</v>
      </c>
      <c r="J51" s="19">
        <f t="shared" si="4"/>
        <v>86</v>
      </c>
      <c r="K51" s="16">
        <v>18</v>
      </c>
      <c r="L51" s="16">
        <v>19</v>
      </c>
      <c r="M51" s="16">
        <v>16</v>
      </c>
      <c r="N51" s="16">
        <v>18</v>
      </c>
      <c r="O51" s="16">
        <v>14</v>
      </c>
      <c r="P51" s="19">
        <f t="shared" si="5"/>
        <v>85</v>
      </c>
      <c r="Q51" s="16">
        <f t="shared" si="6"/>
        <v>171</v>
      </c>
      <c r="R51" s="63"/>
      <c r="S51" s="63"/>
    </row>
    <row r="52" spans="1:25" ht="12.75">
      <c r="A52" s="20">
        <v>259</v>
      </c>
      <c r="B52" s="24" t="s">
        <v>304</v>
      </c>
      <c r="C52" s="24" t="s">
        <v>305</v>
      </c>
      <c r="D52" s="40" t="s">
        <v>1</v>
      </c>
      <c r="E52" s="27">
        <v>16</v>
      </c>
      <c r="F52" s="16">
        <v>19</v>
      </c>
      <c r="G52" s="16">
        <v>15</v>
      </c>
      <c r="H52" s="16">
        <v>19</v>
      </c>
      <c r="I52" s="16">
        <v>17</v>
      </c>
      <c r="J52" s="19">
        <f t="shared" si="4"/>
        <v>86</v>
      </c>
      <c r="K52" s="16">
        <v>20</v>
      </c>
      <c r="L52" s="16">
        <v>15</v>
      </c>
      <c r="M52" s="16">
        <v>15</v>
      </c>
      <c r="N52" s="16">
        <v>13</v>
      </c>
      <c r="O52" s="16">
        <v>16</v>
      </c>
      <c r="P52" s="19">
        <f t="shared" si="5"/>
        <v>79</v>
      </c>
      <c r="Q52" s="16">
        <f t="shared" si="6"/>
        <v>165</v>
      </c>
      <c r="R52" s="65"/>
      <c r="S52" s="65"/>
      <c r="T52" s="65"/>
      <c r="U52" s="65"/>
      <c r="V52" s="65"/>
      <c r="W52" s="65"/>
      <c r="X52" s="65"/>
      <c r="Y52" s="65"/>
    </row>
    <row r="53" spans="1:25" ht="12.75">
      <c r="A53" s="20">
        <v>266</v>
      </c>
      <c r="B53" s="21" t="s">
        <v>166</v>
      </c>
      <c r="C53" s="21" t="s">
        <v>167</v>
      </c>
      <c r="D53" s="22" t="s">
        <v>0</v>
      </c>
      <c r="E53" s="27">
        <v>16</v>
      </c>
      <c r="F53" s="16">
        <v>17</v>
      </c>
      <c r="G53" s="16">
        <v>19</v>
      </c>
      <c r="H53" s="16">
        <v>18</v>
      </c>
      <c r="I53" s="16">
        <v>19</v>
      </c>
      <c r="J53" s="19">
        <f t="shared" si="4"/>
        <v>89</v>
      </c>
      <c r="K53" s="16">
        <v>15</v>
      </c>
      <c r="L53" s="16">
        <v>11</v>
      </c>
      <c r="M53" s="16">
        <v>10</v>
      </c>
      <c r="N53" s="16">
        <v>13</v>
      </c>
      <c r="O53" s="16">
        <v>12</v>
      </c>
      <c r="P53" s="19">
        <f t="shared" si="5"/>
        <v>61</v>
      </c>
      <c r="Q53" s="16">
        <f t="shared" si="6"/>
        <v>150</v>
      </c>
      <c r="R53" s="76" t="s">
        <v>54</v>
      </c>
      <c r="S53" s="65"/>
      <c r="T53" s="77" t="s">
        <v>55</v>
      </c>
      <c r="U53" s="65"/>
      <c r="V53" s="65"/>
      <c r="W53" s="65"/>
      <c r="X53" s="65"/>
      <c r="Y53" s="65"/>
    </row>
    <row r="54" spans="1:25" ht="12.75">
      <c r="A54" s="62"/>
      <c r="B54" s="62"/>
      <c r="C54" s="62"/>
      <c r="D54" s="62"/>
      <c r="E54" s="78"/>
      <c r="F54" s="78"/>
      <c r="G54" s="78"/>
      <c r="H54" s="78"/>
      <c r="I54" s="78"/>
      <c r="J54" s="62"/>
      <c r="K54" s="78"/>
      <c r="L54" s="78"/>
      <c r="M54" s="78"/>
      <c r="N54" s="78"/>
      <c r="O54" s="78"/>
      <c r="P54" s="62"/>
      <c r="Q54" s="62"/>
      <c r="T54" s="62"/>
    </row>
    <row r="55" spans="1:25">
      <c r="A55" s="20"/>
      <c r="B55" s="93" t="s">
        <v>0</v>
      </c>
      <c r="C55" s="83" t="s">
        <v>294</v>
      </c>
      <c r="D55" s="22"/>
      <c r="E55" s="35"/>
      <c r="F55" s="28"/>
      <c r="G55" s="28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70"/>
      <c r="S55" s="70"/>
      <c r="T55" s="70"/>
    </row>
    <row r="56" spans="1:25">
      <c r="A56" s="20"/>
      <c r="B56" s="33"/>
      <c r="C56" s="33"/>
      <c r="D56" s="34"/>
      <c r="E56" s="27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66"/>
      <c r="S56" s="66"/>
      <c r="T56" s="66"/>
      <c r="U56" s="66"/>
      <c r="V56" s="66"/>
    </row>
  </sheetData>
  <sortState ref="A17:Q38">
    <sortCondition descending="1" ref="Q17:Q38"/>
  </sortState>
  <mergeCells count="2">
    <mergeCell ref="A1:Q1"/>
    <mergeCell ref="A2:Q2"/>
  </mergeCells>
  <pageMargins left="0.7" right="0.7" top="0.75" bottom="0.75" header="0.3" footer="0.3"/>
  <pageSetup scale="63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7"/>
  <sheetViews>
    <sheetView zoomScale="90" zoomScaleNormal="90" workbookViewId="0">
      <selection activeCell="B132" sqref="B132"/>
    </sheetView>
  </sheetViews>
  <sheetFormatPr defaultRowHeight="15"/>
  <cols>
    <col min="1" max="1" width="9.85546875" style="4" customWidth="1"/>
    <col min="2" max="2" width="15.7109375" style="2" customWidth="1"/>
    <col min="3" max="3" width="12.85546875" style="2" customWidth="1"/>
    <col min="4" max="4" width="11.7109375" style="1" customWidth="1"/>
    <col min="5" max="5" width="6.7109375" style="6" customWidth="1"/>
    <col min="6" max="7" width="7.140625" style="6" customWidth="1"/>
    <col min="8" max="8" width="7.85546875" style="10" customWidth="1"/>
    <col min="9" max="9" width="9.85546875" style="10" customWidth="1"/>
    <col min="10" max="10" width="7.5703125" style="10" customWidth="1"/>
    <col min="11" max="11" width="7.42578125" style="10" customWidth="1"/>
    <col min="12" max="13" width="7.85546875" style="10" customWidth="1"/>
    <col min="14" max="14" width="11.28515625" style="10" customWidth="1"/>
    <col min="15" max="16" width="8.85546875" style="10" customWidth="1"/>
    <col min="17" max="17" width="11" style="10" customWidth="1"/>
    <col min="18" max="18" width="9.140625" style="10" customWidth="1"/>
    <col min="19" max="19" width="12" style="62" customWidth="1"/>
    <col min="20" max="24" width="9.140625" style="4" customWidth="1"/>
    <col min="25" max="16384" width="9.140625" style="4"/>
  </cols>
  <sheetData>
    <row r="1" spans="1:23" ht="27" thickBot="1">
      <c r="A1" s="149" t="s">
        <v>376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1"/>
      <c r="S1" s="113"/>
    </row>
    <row r="2" spans="1:23" s="9" customFormat="1" ht="27" thickBot="1">
      <c r="A2" s="152" t="s">
        <v>270</v>
      </c>
      <c r="B2" s="153"/>
      <c r="C2" s="153"/>
      <c r="D2" s="153"/>
      <c r="E2" s="153"/>
      <c r="F2" s="153"/>
      <c r="G2" s="153"/>
      <c r="H2" s="154"/>
      <c r="I2" s="155" t="s">
        <v>271</v>
      </c>
      <c r="J2" s="156"/>
      <c r="K2" s="156"/>
      <c r="L2" s="156"/>
      <c r="M2" s="156"/>
      <c r="N2" s="156"/>
      <c r="O2" s="156"/>
      <c r="P2" s="156"/>
      <c r="Q2" s="156"/>
      <c r="R2" s="157"/>
      <c r="S2" s="44"/>
    </row>
    <row r="3" spans="1:23" s="8" customFormat="1" ht="15.75">
      <c r="B3" s="7"/>
      <c r="C3" s="7"/>
      <c r="E3" s="123"/>
      <c r="F3" s="37"/>
      <c r="G3" s="37"/>
      <c r="H3" s="107"/>
      <c r="I3" s="108"/>
      <c r="J3" s="37"/>
      <c r="K3" s="37"/>
      <c r="L3" s="37"/>
      <c r="M3" s="37"/>
      <c r="O3" s="37"/>
      <c r="P3" s="37"/>
      <c r="S3" s="47"/>
    </row>
    <row r="4" spans="1:23" s="8" customFormat="1" ht="15.75">
      <c r="A4" s="71" t="s">
        <v>272</v>
      </c>
      <c r="B4" s="71"/>
      <c r="C4" s="71" t="s">
        <v>505</v>
      </c>
      <c r="D4" s="71"/>
      <c r="E4" s="41"/>
      <c r="F4" s="72"/>
      <c r="G4" s="72"/>
      <c r="H4" s="72"/>
      <c r="I4" s="109" t="s">
        <v>272</v>
      </c>
      <c r="J4" s="72"/>
      <c r="K4" s="72"/>
      <c r="L4" s="41" t="s">
        <v>496</v>
      </c>
      <c r="M4" s="41"/>
      <c r="N4" s="98"/>
      <c r="O4" s="72"/>
      <c r="P4" s="72"/>
      <c r="Q4" s="98"/>
      <c r="S4" s="47"/>
    </row>
    <row r="5" spans="1:23" s="8" customFormat="1" ht="15.75">
      <c r="A5" s="71" t="s">
        <v>273</v>
      </c>
      <c r="B5" s="71"/>
      <c r="C5" s="71" t="s">
        <v>488</v>
      </c>
      <c r="D5" s="71"/>
      <c r="E5" s="41"/>
      <c r="F5" s="72"/>
      <c r="G5" s="72"/>
      <c r="H5" s="72"/>
      <c r="I5" s="109" t="s">
        <v>273</v>
      </c>
      <c r="J5" s="72"/>
      <c r="K5" s="72"/>
      <c r="L5" s="41" t="s">
        <v>518</v>
      </c>
      <c r="M5" s="41"/>
      <c r="N5" s="98"/>
      <c r="O5" s="72"/>
      <c r="P5" s="41" t="s">
        <v>286</v>
      </c>
      <c r="Q5" s="98"/>
      <c r="S5" s="47"/>
    </row>
    <row r="6" spans="1:23" s="8" customFormat="1" ht="15.75">
      <c r="A6" s="71" t="s">
        <v>274</v>
      </c>
      <c r="B6" s="71"/>
      <c r="C6" s="71" t="s">
        <v>515</v>
      </c>
      <c r="D6" s="71"/>
      <c r="E6" s="41"/>
      <c r="F6" s="72"/>
      <c r="G6" s="72"/>
      <c r="H6" s="72"/>
      <c r="I6" s="109" t="s">
        <v>274</v>
      </c>
      <c r="J6" s="72"/>
      <c r="K6" s="72"/>
      <c r="L6" s="41" t="s">
        <v>519</v>
      </c>
      <c r="M6" s="41"/>
      <c r="N6" s="98"/>
      <c r="O6" s="72"/>
      <c r="P6" s="72"/>
      <c r="Q6" s="98"/>
      <c r="S6" s="47"/>
    </row>
    <row r="7" spans="1:23" s="8" customFormat="1" ht="15.75">
      <c r="A7" s="71"/>
      <c r="B7" s="71"/>
      <c r="C7" s="71"/>
      <c r="D7" s="71"/>
      <c r="E7" s="41"/>
      <c r="F7" s="72"/>
      <c r="G7" s="72"/>
      <c r="H7" s="72"/>
      <c r="I7" s="108"/>
      <c r="J7" s="72"/>
      <c r="K7" s="72"/>
      <c r="L7" s="41"/>
      <c r="M7" s="72"/>
      <c r="N7" s="98"/>
      <c r="O7" s="72"/>
      <c r="P7" s="72"/>
      <c r="Q7" s="98"/>
      <c r="S7" s="47"/>
    </row>
    <row r="8" spans="1:23" s="8" customFormat="1" ht="15.75">
      <c r="A8" s="114" t="s">
        <v>275</v>
      </c>
      <c r="B8" s="114"/>
      <c r="C8" s="114" t="s">
        <v>516</v>
      </c>
      <c r="D8" s="114"/>
      <c r="E8" s="118"/>
      <c r="F8" s="115"/>
      <c r="G8" s="115"/>
      <c r="H8" s="115"/>
      <c r="I8" s="116" t="s">
        <v>275</v>
      </c>
      <c r="J8" s="115"/>
      <c r="K8" s="115"/>
      <c r="L8" s="118" t="s">
        <v>499</v>
      </c>
      <c r="M8" s="118"/>
      <c r="N8" s="117"/>
      <c r="O8" s="115"/>
      <c r="P8" s="115"/>
      <c r="Q8" s="117"/>
      <c r="R8" s="117"/>
      <c r="T8" s="48" t="s">
        <v>46</v>
      </c>
      <c r="U8" s="49"/>
      <c r="V8" s="49"/>
      <c r="W8" s="50"/>
    </row>
    <row r="9" spans="1:23" s="8" customFormat="1" ht="15.75">
      <c r="A9" s="71" t="s">
        <v>273</v>
      </c>
      <c r="B9" s="71"/>
      <c r="C9" s="71" t="s">
        <v>517</v>
      </c>
      <c r="D9" s="71"/>
      <c r="E9" s="41"/>
      <c r="F9" s="72"/>
      <c r="G9" s="72"/>
      <c r="H9" s="72"/>
      <c r="I9" s="110" t="s">
        <v>273</v>
      </c>
      <c r="J9" s="72"/>
      <c r="K9" s="72"/>
      <c r="L9" s="41" t="s">
        <v>520</v>
      </c>
      <c r="M9" s="41"/>
      <c r="N9" s="98"/>
      <c r="O9" s="72"/>
      <c r="P9" s="41" t="s">
        <v>287</v>
      </c>
      <c r="Q9" s="98"/>
      <c r="T9" s="51" t="s">
        <v>47</v>
      </c>
      <c r="U9" s="52"/>
      <c r="V9" s="52"/>
      <c r="W9" s="53"/>
    </row>
    <row r="10" spans="1:23" s="8" customFormat="1" ht="15.75">
      <c r="A10" s="71" t="s">
        <v>274</v>
      </c>
      <c r="B10" s="71"/>
      <c r="C10" s="71" t="s">
        <v>492</v>
      </c>
      <c r="D10" s="71"/>
      <c r="E10" s="41"/>
      <c r="F10" s="72"/>
      <c r="G10" s="72"/>
      <c r="H10" s="72"/>
      <c r="I10" s="110" t="s">
        <v>274</v>
      </c>
      <c r="J10" s="72"/>
      <c r="K10" s="72"/>
      <c r="L10" s="41" t="s">
        <v>521</v>
      </c>
      <c r="M10" s="41"/>
      <c r="N10" s="98"/>
      <c r="O10" s="72"/>
      <c r="P10" s="72"/>
      <c r="Q10" s="98"/>
      <c r="T10" s="54" t="s">
        <v>48</v>
      </c>
      <c r="U10" s="55"/>
      <c r="V10" s="55"/>
      <c r="W10" s="56"/>
    </row>
    <row r="11" spans="1:23" s="8" customFormat="1" ht="15.75">
      <c r="B11" s="7"/>
      <c r="C11" s="7"/>
      <c r="E11" s="37"/>
      <c r="F11" s="37"/>
      <c r="G11" s="37"/>
      <c r="H11" s="37"/>
      <c r="I11" s="112"/>
      <c r="J11" s="37"/>
      <c r="K11" s="37"/>
      <c r="L11" s="37"/>
      <c r="M11" s="37"/>
      <c r="N11" s="37"/>
      <c r="O11" s="37"/>
      <c r="P11" s="37"/>
      <c r="Q11" s="37"/>
      <c r="R11" s="37"/>
    </row>
    <row r="12" spans="1:23" ht="12.75">
      <c r="A12" s="5"/>
      <c r="B12" s="80" t="s">
        <v>524</v>
      </c>
      <c r="C12" s="11"/>
      <c r="D12" s="5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57"/>
      <c r="T12" s="57"/>
      <c r="U12" s="57"/>
      <c r="V12" s="57"/>
      <c r="W12" s="57"/>
    </row>
    <row r="13" spans="1:23">
      <c r="A13" s="12" t="s">
        <v>19</v>
      </c>
      <c r="B13" s="13" t="s">
        <v>18</v>
      </c>
      <c r="C13" s="13" t="s">
        <v>17</v>
      </c>
      <c r="D13" s="14" t="s">
        <v>16</v>
      </c>
      <c r="E13" s="15" t="s">
        <v>15</v>
      </c>
      <c r="F13" s="16" t="s">
        <v>14</v>
      </c>
      <c r="G13" s="16" t="s">
        <v>13</v>
      </c>
      <c r="H13" s="16" t="s">
        <v>11</v>
      </c>
      <c r="I13" s="16" t="s">
        <v>12</v>
      </c>
      <c r="J13" s="16" t="s">
        <v>10</v>
      </c>
      <c r="K13" s="16" t="s">
        <v>8</v>
      </c>
      <c r="L13" s="16" t="s">
        <v>7</v>
      </c>
      <c r="M13" s="16" t="s">
        <v>45</v>
      </c>
      <c r="N13" s="16" t="s">
        <v>9</v>
      </c>
      <c r="O13" s="16" t="s">
        <v>5</v>
      </c>
      <c r="P13" s="16" t="s">
        <v>58</v>
      </c>
      <c r="Q13" s="16" t="s">
        <v>6</v>
      </c>
      <c r="R13" s="16" t="s">
        <v>4</v>
      </c>
      <c r="S13" s="58" t="s">
        <v>49</v>
      </c>
      <c r="T13" s="58" t="s">
        <v>52</v>
      </c>
      <c r="U13" s="58" t="s">
        <v>50</v>
      </c>
      <c r="V13" s="58" t="s">
        <v>52</v>
      </c>
      <c r="W13" s="58" t="s">
        <v>51</v>
      </c>
    </row>
    <row r="14" spans="1:23">
      <c r="A14" s="20">
        <v>159</v>
      </c>
      <c r="B14" s="21" t="s">
        <v>377</v>
      </c>
      <c r="C14" s="21" t="s">
        <v>378</v>
      </c>
      <c r="D14" s="22" t="s">
        <v>0</v>
      </c>
      <c r="E14" s="27">
        <v>24</v>
      </c>
      <c r="F14" s="16">
        <v>21</v>
      </c>
      <c r="G14" s="16">
        <v>24</v>
      </c>
      <c r="H14" s="16">
        <v>24</v>
      </c>
      <c r="I14" s="19">
        <f t="shared" ref="I14:I45" si="0">SUM(E14:H14)</f>
        <v>93</v>
      </c>
      <c r="J14" s="16">
        <v>24</v>
      </c>
      <c r="K14" s="18">
        <v>25</v>
      </c>
      <c r="L14" s="16">
        <v>24</v>
      </c>
      <c r="M14" s="16">
        <v>25</v>
      </c>
      <c r="N14" s="19">
        <f t="shared" ref="N14:N45" si="1">SUM(J14:M14)</f>
        <v>98</v>
      </c>
      <c r="O14" s="16">
        <v>23</v>
      </c>
      <c r="P14" s="16">
        <v>24</v>
      </c>
      <c r="Q14" s="19">
        <f t="shared" ref="Q14:Q45" si="2">SUM(O14:P14)</f>
        <v>47</v>
      </c>
      <c r="R14" s="16">
        <f t="shared" ref="R14:R45" si="3">N14+I14+Q14</f>
        <v>238</v>
      </c>
      <c r="S14" s="58">
        <v>15</v>
      </c>
      <c r="T14" s="4">
        <v>2</v>
      </c>
      <c r="W14" s="4">
        <v>15</v>
      </c>
    </row>
    <row r="15" spans="1:23">
      <c r="A15" s="20">
        <v>240</v>
      </c>
      <c r="B15" s="21" t="s">
        <v>453</v>
      </c>
      <c r="C15" s="21" t="s">
        <v>40</v>
      </c>
      <c r="D15" s="22" t="s">
        <v>20</v>
      </c>
      <c r="E15" s="39">
        <v>22</v>
      </c>
      <c r="F15" s="141">
        <v>25</v>
      </c>
      <c r="G15" s="141">
        <v>25</v>
      </c>
      <c r="H15" s="16">
        <v>24</v>
      </c>
      <c r="I15" s="19">
        <f t="shared" si="0"/>
        <v>96</v>
      </c>
      <c r="J15" s="20">
        <v>23</v>
      </c>
      <c r="K15" s="18">
        <v>25</v>
      </c>
      <c r="L15" s="16">
        <v>23</v>
      </c>
      <c r="M15" s="16">
        <v>23</v>
      </c>
      <c r="N15" s="19">
        <f t="shared" si="1"/>
        <v>94</v>
      </c>
      <c r="O15" s="16">
        <v>25</v>
      </c>
      <c r="P15" s="16">
        <v>25</v>
      </c>
      <c r="Q15" s="19">
        <f t="shared" si="2"/>
        <v>50</v>
      </c>
      <c r="R15" s="16">
        <f t="shared" si="3"/>
        <v>240</v>
      </c>
      <c r="S15" s="58">
        <v>16</v>
      </c>
      <c r="T15" s="58"/>
      <c r="V15" s="58"/>
      <c r="W15" s="58">
        <v>14</v>
      </c>
    </row>
    <row r="16" spans="1:23">
      <c r="A16" s="20">
        <v>288</v>
      </c>
      <c r="B16" s="21" t="s">
        <v>455</v>
      </c>
      <c r="C16" s="21" t="s">
        <v>456</v>
      </c>
      <c r="D16" s="25" t="s">
        <v>20</v>
      </c>
      <c r="E16" s="27">
        <v>23</v>
      </c>
      <c r="F16" s="16">
        <v>24</v>
      </c>
      <c r="G16" s="18">
        <v>25</v>
      </c>
      <c r="H16" s="18">
        <v>25</v>
      </c>
      <c r="I16" s="19">
        <f t="shared" si="0"/>
        <v>97</v>
      </c>
      <c r="J16" s="16">
        <v>22</v>
      </c>
      <c r="K16" s="18">
        <v>25</v>
      </c>
      <c r="L16" s="16">
        <v>24</v>
      </c>
      <c r="M16" s="16">
        <v>25</v>
      </c>
      <c r="N16" s="19">
        <f t="shared" si="1"/>
        <v>96</v>
      </c>
      <c r="O16" s="16">
        <v>24</v>
      </c>
      <c r="P16" s="16">
        <v>22</v>
      </c>
      <c r="Q16" s="19">
        <f t="shared" si="2"/>
        <v>46</v>
      </c>
      <c r="R16" s="16">
        <f t="shared" si="3"/>
        <v>239</v>
      </c>
      <c r="S16" s="58">
        <v>14</v>
      </c>
      <c r="T16" s="58"/>
      <c r="U16" s="58">
        <v>15</v>
      </c>
      <c r="V16" s="58">
        <v>4</v>
      </c>
      <c r="W16" s="66"/>
    </row>
    <row r="17" spans="1:24">
      <c r="A17" s="20">
        <v>273</v>
      </c>
      <c r="B17" s="21" t="s">
        <v>317</v>
      </c>
      <c r="C17" s="21" t="s">
        <v>444</v>
      </c>
      <c r="D17" s="22" t="s">
        <v>0</v>
      </c>
      <c r="E17" s="27">
        <v>23</v>
      </c>
      <c r="F17" s="16">
        <v>24</v>
      </c>
      <c r="G17" s="16">
        <v>24</v>
      </c>
      <c r="H17" s="18">
        <v>25</v>
      </c>
      <c r="I17" s="19">
        <f t="shared" si="0"/>
        <v>96</v>
      </c>
      <c r="J17" s="16">
        <v>23</v>
      </c>
      <c r="K17" s="16">
        <v>23</v>
      </c>
      <c r="L17" s="16">
        <v>24</v>
      </c>
      <c r="M17" s="16">
        <v>23</v>
      </c>
      <c r="N17" s="19">
        <f t="shared" si="1"/>
        <v>93</v>
      </c>
      <c r="O17" s="16">
        <v>24</v>
      </c>
      <c r="P17" s="16">
        <v>25</v>
      </c>
      <c r="Q17" s="19">
        <f t="shared" si="2"/>
        <v>49</v>
      </c>
      <c r="R17" s="16">
        <f t="shared" si="3"/>
        <v>238</v>
      </c>
      <c r="S17" s="58">
        <v>15</v>
      </c>
      <c r="T17" s="4">
        <v>1</v>
      </c>
      <c r="U17" s="4">
        <v>15</v>
      </c>
      <c r="V17" s="4">
        <v>3</v>
      </c>
    </row>
    <row r="18" spans="1:24">
      <c r="A18" s="17">
        <v>172</v>
      </c>
      <c r="B18" s="82" t="s">
        <v>387</v>
      </c>
      <c r="C18" s="82" t="s">
        <v>388</v>
      </c>
      <c r="D18" s="81" t="s">
        <v>20</v>
      </c>
      <c r="E18" s="27">
        <v>23</v>
      </c>
      <c r="F18" s="16">
        <v>23</v>
      </c>
      <c r="G18" s="16">
        <v>24</v>
      </c>
      <c r="H18" s="16">
        <v>24</v>
      </c>
      <c r="I18" s="19">
        <f t="shared" si="0"/>
        <v>94</v>
      </c>
      <c r="J18" s="16">
        <v>24</v>
      </c>
      <c r="K18" s="18">
        <v>25</v>
      </c>
      <c r="L18" s="16">
        <v>24</v>
      </c>
      <c r="M18" s="16">
        <v>25</v>
      </c>
      <c r="N18" s="19">
        <f t="shared" si="1"/>
        <v>98</v>
      </c>
      <c r="O18" s="16">
        <v>23</v>
      </c>
      <c r="P18" s="16">
        <v>25</v>
      </c>
      <c r="Q18" s="19">
        <f t="shared" si="2"/>
        <v>48</v>
      </c>
      <c r="R18" s="16">
        <f t="shared" si="3"/>
        <v>240</v>
      </c>
      <c r="S18" s="58">
        <v>13</v>
      </c>
      <c r="T18" s="58"/>
      <c r="U18" s="58"/>
      <c r="W18" s="58"/>
      <c r="X18" s="58"/>
    </row>
    <row r="19" spans="1:24" ht="15.75" thickBot="1">
      <c r="A19" s="86">
        <v>276</v>
      </c>
      <c r="B19" s="95" t="s">
        <v>405</v>
      </c>
      <c r="C19" s="95" t="s">
        <v>430</v>
      </c>
      <c r="D19" s="96" t="s">
        <v>20</v>
      </c>
      <c r="E19" s="101">
        <v>25</v>
      </c>
      <c r="F19" s="92">
        <v>25</v>
      </c>
      <c r="G19" s="92">
        <v>25</v>
      </c>
      <c r="H19" s="90">
        <v>22</v>
      </c>
      <c r="I19" s="91">
        <f t="shared" si="0"/>
        <v>97</v>
      </c>
      <c r="J19" s="90">
        <v>22</v>
      </c>
      <c r="K19" s="90">
        <v>23</v>
      </c>
      <c r="L19" s="90">
        <v>25</v>
      </c>
      <c r="M19" s="90">
        <v>25</v>
      </c>
      <c r="N19" s="91">
        <f t="shared" si="1"/>
        <v>95</v>
      </c>
      <c r="O19" s="90">
        <v>24</v>
      </c>
      <c r="P19" s="90">
        <v>24</v>
      </c>
      <c r="Q19" s="91">
        <f t="shared" si="2"/>
        <v>48</v>
      </c>
      <c r="R19" s="90">
        <f t="shared" si="3"/>
        <v>240</v>
      </c>
      <c r="S19" s="59">
        <v>13</v>
      </c>
      <c r="T19" s="58"/>
      <c r="U19" s="58"/>
      <c r="W19" s="61"/>
      <c r="X19" s="58"/>
    </row>
    <row r="20" spans="1:24" ht="12.75">
      <c r="A20" s="17">
        <v>194</v>
      </c>
      <c r="B20" s="82" t="s">
        <v>471</v>
      </c>
      <c r="C20" s="82" t="s">
        <v>472</v>
      </c>
      <c r="D20" s="81" t="s">
        <v>0</v>
      </c>
      <c r="E20" s="35">
        <v>24</v>
      </c>
      <c r="F20" s="28">
        <v>24</v>
      </c>
      <c r="G20" s="28">
        <v>22</v>
      </c>
      <c r="H20" s="143">
        <v>25</v>
      </c>
      <c r="I20" s="85">
        <f t="shared" si="0"/>
        <v>95</v>
      </c>
      <c r="J20" s="143">
        <v>25</v>
      </c>
      <c r="K20" s="28">
        <v>23</v>
      </c>
      <c r="L20" s="28">
        <v>24</v>
      </c>
      <c r="M20" s="28">
        <v>23</v>
      </c>
      <c r="N20" s="85">
        <f t="shared" si="1"/>
        <v>95</v>
      </c>
      <c r="O20" s="28">
        <v>24</v>
      </c>
      <c r="P20" s="28">
        <v>23</v>
      </c>
      <c r="Q20" s="85">
        <f t="shared" si="2"/>
        <v>47</v>
      </c>
      <c r="R20" s="28">
        <f t="shared" si="3"/>
        <v>237</v>
      </c>
      <c r="S20" s="127"/>
    </row>
    <row r="21" spans="1:24" ht="13.5" customHeight="1">
      <c r="A21" s="20">
        <v>191</v>
      </c>
      <c r="B21" s="24" t="s">
        <v>394</v>
      </c>
      <c r="C21" s="24" t="s">
        <v>39</v>
      </c>
      <c r="D21" s="25" t="s">
        <v>20</v>
      </c>
      <c r="E21" s="39">
        <v>22</v>
      </c>
      <c r="F21" s="141">
        <v>25</v>
      </c>
      <c r="G21" s="20">
        <v>21</v>
      </c>
      <c r="H21" s="16">
        <v>22</v>
      </c>
      <c r="I21" s="19">
        <f t="shared" si="0"/>
        <v>90</v>
      </c>
      <c r="J21" s="16">
        <v>24</v>
      </c>
      <c r="K21" s="16">
        <v>22</v>
      </c>
      <c r="L21" s="16">
        <v>25</v>
      </c>
      <c r="M21" s="16">
        <v>24</v>
      </c>
      <c r="N21" s="19">
        <f t="shared" si="1"/>
        <v>95</v>
      </c>
      <c r="O21" s="16">
        <v>25</v>
      </c>
      <c r="P21" s="16">
        <v>25</v>
      </c>
      <c r="Q21" s="19">
        <f t="shared" si="2"/>
        <v>50</v>
      </c>
      <c r="R21" s="16">
        <f t="shared" si="3"/>
        <v>235</v>
      </c>
    </row>
    <row r="22" spans="1:24" ht="13.5" customHeight="1">
      <c r="A22" s="20">
        <v>112</v>
      </c>
      <c r="B22" s="24" t="s">
        <v>462</v>
      </c>
      <c r="C22" s="24" t="s">
        <v>463</v>
      </c>
      <c r="D22" s="25" t="s">
        <v>0</v>
      </c>
      <c r="E22" s="27">
        <v>24</v>
      </c>
      <c r="F22" s="16">
        <v>24</v>
      </c>
      <c r="G22" s="16">
        <v>23</v>
      </c>
      <c r="H22" s="16">
        <v>22</v>
      </c>
      <c r="I22" s="19">
        <f t="shared" si="0"/>
        <v>93</v>
      </c>
      <c r="J22" s="16">
        <v>24</v>
      </c>
      <c r="K22" s="18">
        <v>25</v>
      </c>
      <c r="L22" s="16">
        <v>23</v>
      </c>
      <c r="M22" s="16">
        <v>21</v>
      </c>
      <c r="N22" s="19">
        <f t="shared" si="1"/>
        <v>93</v>
      </c>
      <c r="O22" s="16">
        <v>25</v>
      </c>
      <c r="P22" s="16">
        <v>24</v>
      </c>
      <c r="Q22" s="19">
        <f t="shared" si="2"/>
        <v>49</v>
      </c>
      <c r="R22" s="16">
        <f t="shared" si="3"/>
        <v>235</v>
      </c>
    </row>
    <row r="23" spans="1:24" ht="12.75">
      <c r="A23" s="20">
        <v>269</v>
      </c>
      <c r="B23" s="21" t="s">
        <v>474</v>
      </c>
      <c r="C23" s="21" t="s">
        <v>456</v>
      </c>
      <c r="D23" s="22" t="s">
        <v>20</v>
      </c>
      <c r="E23" s="27">
        <v>23</v>
      </c>
      <c r="F23" s="16">
        <v>23</v>
      </c>
      <c r="G23" s="16">
        <v>23</v>
      </c>
      <c r="H23" s="16">
        <v>24</v>
      </c>
      <c r="I23" s="19">
        <f t="shared" si="0"/>
        <v>93</v>
      </c>
      <c r="J23" s="18">
        <v>25</v>
      </c>
      <c r="K23" s="18">
        <v>25</v>
      </c>
      <c r="L23" s="16">
        <v>23</v>
      </c>
      <c r="M23" s="16">
        <v>24</v>
      </c>
      <c r="N23" s="19">
        <f t="shared" si="1"/>
        <v>97</v>
      </c>
      <c r="O23" s="16">
        <v>23</v>
      </c>
      <c r="P23" s="16">
        <v>22</v>
      </c>
      <c r="Q23" s="19">
        <f t="shared" si="2"/>
        <v>45</v>
      </c>
      <c r="R23" s="16">
        <f t="shared" si="3"/>
        <v>235</v>
      </c>
    </row>
    <row r="24" spans="1:24" ht="12.75">
      <c r="A24" s="20">
        <v>274</v>
      </c>
      <c r="B24" s="21" t="s">
        <v>414</v>
      </c>
      <c r="C24" s="21" t="s">
        <v>415</v>
      </c>
      <c r="D24" s="22" t="s">
        <v>20</v>
      </c>
      <c r="E24" s="39">
        <v>24</v>
      </c>
      <c r="F24" s="20">
        <v>22</v>
      </c>
      <c r="G24" s="20">
        <v>21</v>
      </c>
      <c r="H24" s="18">
        <v>25</v>
      </c>
      <c r="I24" s="19">
        <f t="shared" si="0"/>
        <v>92</v>
      </c>
      <c r="J24" s="16">
        <v>24</v>
      </c>
      <c r="K24" s="16">
        <v>23</v>
      </c>
      <c r="L24" s="16">
        <v>22</v>
      </c>
      <c r="M24" s="16">
        <v>24</v>
      </c>
      <c r="N24" s="19">
        <f t="shared" si="1"/>
        <v>93</v>
      </c>
      <c r="O24" s="16">
        <v>25</v>
      </c>
      <c r="P24" s="16">
        <v>24</v>
      </c>
      <c r="Q24" s="19">
        <f t="shared" si="2"/>
        <v>49</v>
      </c>
      <c r="R24" s="16">
        <f t="shared" si="3"/>
        <v>234</v>
      </c>
    </row>
    <row r="25" spans="1:24" ht="12.75">
      <c r="A25" s="20">
        <v>107</v>
      </c>
      <c r="B25" s="21" t="s">
        <v>460</v>
      </c>
      <c r="C25" s="21" t="s">
        <v>461</v>
      </c>
      <c r="D25" s="25" t="s">
        <v>0</v>
      </c>
      <c r="E25" s="27">
        <v>21</v>
      </c>
      <c r="F25" s="18">
        <v>25</v>
      </c>
      <c r="G25" s="16">
        <v>22</v>
      </c>
      <c r="H25" s="16">
        <v>24</v>
      </c>
      <c r="I25" s="19">
        <f t="shared" si="0"/>
        <v>92</v>
      </c>
      <c r="J25" s="16">
        <v>23</v>
      </c>
      <c r="K25" s="16">
        <v>23</v>
      </c>
      <c r="L25" s="16">
        <v>25</v>
      </c>
      <c r="M25" s="16">
        <v>22</v>
      </c>
      <c r="N25" s="19">
        <f t="shared" si="1"/>
        <v>93</v>
      </c>
      <c r="O25" s="16">
        <v>24</v>
      </c>
      <c r="P25" s="16">
        <v>24</v>
      </c>
      <c r="Q25" s="19">
        <f t="shared" si="2"/>
        <v>48</v>
      </c>
      <c r="R25" s="16">
        <f t="shared" si="3"/>
        <v>233</v>
      </c>
    </row>
    <row r="26" spans="1:24" ht="12.75">
      <c r="A26" s="20">
        <v>137</v>
      </c>
      <c r="B26" s="21" t="s">
        <v>396</v>
      </c>
      <c r="C26" s="21" t="s">
        <v>397</v>
      </c>
      <c r="D26" s="22" t="s">
        <v>1</v>
      </c>
      <c r="E26" s="27">
        <v>24</v>
      </c>
      <c r="F26" s="16">
        <v>22</v>
      </c>
      <c r="G26" s="16">
        <v>24</v>
      </c>
      <c r="H26" s="18">
        <v>25</v>
      </c>
      <c r="I26" s="19">
        <f t="shared" si="0"/>
        <v>95</v>
      </c>
      <c r="J26" s="16">
        <v>22</v>
      </c>
      <c r="K26" s="16">
        <v>23</v>
      </c>
      <c r="L26" s="16">
        <v>22</v>
      </c>
      <c r="M26" s="16">
        <v>23</v>
      </c>
      <c r="N26" s="19">
        <f t="shared" si="1"/>
        <v>90</v>
      </c>
      <c r="O26" s="16">
        <v>22</v>
      </c>
      <c r="P26" s="16">
        <v>24</v>
      </c>
      <c r="Q26" s="19">
        <f t="shared" si="2"/>
        <v>46</v>
      </c>
      <c r="R26" s="16">
        <f t="shared" si="3"/>
        <v>231</v>
      </c>
      <c r="S26" s="65"/>
      <c r="T26" s="65"/>
      <c r="U26" s="65"/>
      <c r="V26" s="65"/>
    </row>
    <row r="27" spans="1:24" ht="12.75">
      <c r="A27" s="20">
        <v>165</v>
      </c>
      <c r="B27" s="21" t="s">
        <v>407</v>
      </c>
      <c r="C27" s="21" t="s">
        <v>408</v>
      </c>
      <c r="D27" s="81" t="s">
        <v>20</v>
      </c>
      <c r="E27" s="27">
        <v>24</v>
      </c>
      <c r="F27" s="16">
        <v>23</v>
      </c>
      <c r="G27" s="16">
        <v>23</v>
      </c>
      <c r="H27" s="16">
        <v>22</v>
      </c>
      <c r="I27" s="19">
        <f t="shared" si="0"/>
        <v>92</v>
      </c>
      <c r="J27" s="18">
        <v>25</v>
      </c>
      <c r="K27" s="16">
        <v>23</v>
      </c>
      <c r="L27" s="16">
        <v>23</v>
      </c>
      <c r="M27" s="16">
        <v>23</v>
      </c>
      <c r="N27" s="19">
        <f t="shared" si="1"/>
        <v>94</v>
      </c>
      <c r="O27" s="16">
        <v>23</v>
      </c>
      <c r="P27" s="16">
        <v>21</v>
      </c>
      <c r="Q27" s="19">
        <f t="shared" si="2"/>
        <v>44</v>
      </c>
      <c r="R27" s="16">
        <f t="shared" si="3"/>
        <v>230</v>
      </c>
      <c r="S27" s="65"/>
      <c r="T27" s="65"/>
      <c r="U27" s="65"/>
      <c r="V27" s="65"/>
    </row>
    <row r="28" spans="1:24" ht="12.75">
      <c r="A28" s="20">
        <v>221</v>
      </c>
      <c r="B28" s="24" t="s">
        <v>469</v>
      </c>
      <c r="C28" s="24" t="s">
        <v>470</v>
      </c>
      <c r="D28" s="40" t="s">
        <v>1</v>
      </c>
      <c r="E28" s="27">
        <v>23</v>
      </c>
      <c r="F28" s="16">
        <v>21</v>
      </c>
      <c r="G28" s="16">
        <v>24</v>
      </c>
      <c r="H28" s="16">
        <v>23</v>
      </c>
      <c r="I28" s="19">
        <f t="shared" si="0"/>
        <v>91</v>
      </c>
      <c r="J28" s="16">
        <v>23</v>
      </c>
      <c r="K28" s="16">
        <v>23</v>
      </c>
      <c r="L28" s="16">
        <v>23</v>
      </c>
      <c r="M28" s="16">
        <v>25</v>
      </c>
      <c r="N28" s="19">
        <f t="shared" si="1"/>
        <v>94</v>
      </c>
      <c r="O28" s="16">
        <v>20</v>
      </c>
      <c r="P28" s="16">
        <v>24</v>
      </c>
      <c r="Q28" s="19">
        <f t="shared" si="2"/>
        <v>44</v>
      </c>
      <c r="R28" s="16">
        <f t="shared" si="3"/>
        <v>229</v>
      </c>
      <c r="S28" s="65"/>
      <c r="T28" s="65"/>
      <c r="U28" s="65"/>
      <c r="V28" s="65"/>
    </row>
    <row r="29" spans="1:24" ht="12.75">
      <c r="A29" s="20">
        <v>293</v>
      </c>
      <c r="B29" s="21" t="s">
        <v>473</v>
      </c>
      <c r="C29" s="21" t="s">
        <v>260</v>
      </c>
      <c r="D29" s="22" t="s">
        <v>1</v>
      </c>
      <c r="E29" s="27">
        <v>21</v>
      </c>
      <c r="F29" s="16">
        <v>22</v>
      </c>
      <c r="G29" s="16">
        <v>22</v>
      </c>
      <c r="H29" s="16">
        <v>22</v>
      </c>
      <c r="I29" s="19">
        <f t="shared" si="0"/>
        <v>87</v>
      </c>
      <c r="J29" s="20">
        <v>23</v>
      </c>
      <c r="K29" s="16">
        <v>23</v>
      </c>
      <c r="L29" s="16">
        <v>24</v>
      </c>
      <c r="M29" s="16">
        <v>24</v>
      </c>
      <c r="N29" s="19">
        <f t="shared" si="1"/>
        <v>94</v>
      </c>
      <c r="O29" s="16">
        <v>25</v>
      </c>
      <c r="P29" s="16">
        <v>23</v>
      </c>
      <c r="Q29" s="19">
        <f t="shared" si="2"/>
        <v>48</v>
      </c>
      <c r="R29" s="16">
        <f t="shared" si="3"/>
        <v>229</v>
      </c>
      <c r="S29" s="65"/>
      <c r="T29" s="65"/>
      <c r="U29" s="65"/>
      <c r="V29" s="65"/>
    </row>
    <row r="30" spans="1:24" ht="12.75">
      <c r="A30" s="20">
        <v>147</v>
      </c>
      <c r="B30" s="24" t="s">
        <v>468</v>
      </c>
      <c r="C30" s="24" t="s">
        <v>302</v>
      </c>
      <c r="D30" s="25" t="s">
        <v>1</v>
      </c>
      <c r="E30" s="27">
        <v>24</v>
      </c>
      <c r="F30" s="16">
        <v>23</v>
      </c>
      <c r="G30" s="16">
        <v>22</v>
      </c>
      <c r="H30" s="16">
        <v>24</v>
      </c>
      <c r="I30" s="19">
        <f t="shared" si="0"/>
        <v>93</v>
      </c>
      <c r="J30" s="16">
        <v>21</v>
      </c>
      <c r="K30" s="16">
        <v>22</v>
      </c>
      <c r="L30" s="16">
        <v>23</v>
      </c>
      <c r="M30" s="16">
        <v>23</v>
      </c>
      <c r="N30" s="19">
        <f t="shared" si="1"/>
        <v>89</v>
      </c>
      <c r="O30" s="16">
        <v>24</v>
      </c>
      <c r="P30" s="16">
        <v>23</v>
      </c>
      <c r="Q30" s="19">
        <f t="shared" si="2"/>
        <v>47</v>
      </c>
      <c r="R30" s="16">
        <f t="shared" si="3"/>
        <v>229</v>
      </c>
      <c r="S30" s="65"/>
      <c r="T30" s="65"/>
      <c r="U30" s="65"/>
      <c r="V30" s="65"/>
    </row>
    <row r="31" spans="1:24" ht="12.75">
      <c r="A31" s="20">
        <v>157</v>
      </c>
      <c r="B31" s="26" t="s">
        <v>424</v>
      </c>
      <c r="C31" s="26" t="s">
        <v>180</v>
      </c>
      <c r="D31" s="22" t="s">
        <v>0</v>
      </c>
      <c r="E31" s="27">
        <v>24</v>
      </c>
      <c r="F31" s="16">
        <v>21</v>
      </c>
      <c r="G31" s="16">
        <v>20</v>
      </c>
      <c r="H31" s="16">
        <v>24</v>
      </c>
      <c r="I31" s="19">
        <f t="shared" si="0"/>
        <v>89</v>
      </c>
      <c r="J31" s="16">
        <v>21</v>
      </c>
      <c r="K31" s="16">
        <v>23</v>
      </c>
      <c r="L31" s="16">
        <v>24</v>
      </c>
      <c r="M31" s="16">
        <v>23</v>
      </c>
      <c r="N31" s="19">
        <f t="shared" si="1"/>
        <v>91</v>
      </c>
      <c r="O31" s="16">
        <v>24</v>
      </c>
      <c r="P31" s="16">
        <v>24</v>
      </c>
      <c r="Q31" s="19">
        <f t="shared" si="2"/>
        <v>48</v>
      </c>
      <c r="R31" s="16">
        <f t="shared" si="3"/>
        <v>228</v>
      </c>
      <c r="S31" s="65"/>
      <c r="T31" s="65"/>
      <c r="U31" s="65"/>
      <c r="V31" s="65"/>
    </row>
    <row r="32" spans="1:24" ht="12.75">
      <c r="A32" s="20">
        <v>306</v>
      </c>
      <c r="B32" s="21" t="s">
        <v>30</v>
      </c>
      <c r="C32" s="21" t="s">
        <v>413</v>
      </c>
      <c r="D32" s="22" t="s">
        <v>1</v>
      </c>
      <c r="E32" s="27">
        <v>22</v>
      </c>
      <c r="F32" s="16">
        <v>22</v>
      </c>
      <c r="G32" s="16">
        <v>23</v>
      </c>
      <c r="H32" s="20">
        <v>24</v>
      </c>
      <c r="I32" s="19">
        <f t="shared" si="0"/>
        <v>91</v>
      </c>
      <c r="J32" s="16">
        <v>23</v>
      </c>
      <c r="K32" s="16">
        <v>21</v>
      </c>
      <c r="L32" s="16">
        <v>23</v>
      </c>
      <c r="M32" s="16">
        <v>23</v>
      </c>
      <c r="N32" s="19">
        <f t="shared" si="1"/>
        <v>90</v>
      </c>
      <c r="O32" s="16">
        <v>24</v>
      </c>
      <c r="P32" s="16">
        <v>23</v>
      </c>
      <c r="Q32" s="19">
        <f t="shared" si="2"/>
        <v>47</v>
      </c>
      <c r="R32" s="16">
        <f t="shared" si="3"/>
        <v>228</v>
      </c>
      <c r="S32" s="65"/>
      <c r="T32" s="65"/>
      <c r="U32" s="65"/>
      <c r="V32" s="65"/>
    </row>
    <row r="33" spans="1:22" ht="12.75">
      <c r="A33" s="20">
        <v>206</v>
      </c>
      <c r="B33" s="21" t="s">
        <v>400</v>
      </c>
      <c r="C33" s="21" t="s">
        <v>433</v>
      </c>
      <c r="D33" s="22" t="s">
        <v>0</v>
      </c>
      <c r="E33" s="27">
        <v>23</v>
      </c>
      <c r="F33" s="16">
        <v>20</v>
      </c>
      <c r="G33" s="16">
        <v>24</v>
      </c>
      <c r="H33" s="16">
        <v>22</v>
      </c>
      <c r="I33" s="19">
        <f t="shared" si="0"/>
        <v>89</v>
      </c>
      <c r="J33" s="16">
        <v>24</v>
      </c>
      <c r="K33" s="16">
        <v>22</v>
      </c>
      <c r="L33" s="16">
        <v>23</v>
      </c>
      <c r="M33" s="16">
        <v>25</v>
      </c>
      <c r="N33" s="19">
        <f t="shared" si="1"/>
        <v>94</v>
      </c>
      <c r="O33" s="16">
        <v>23</v>
      </c>
      <c r="P33" s="16">
        <v>22</v>
      </c>
      <c r="Q33" s="19">
        <f t="shared" si="2"/>
        <v>45</v>
      </c>
      <c r="R33" s="16">
        <f t="shared" si="3"/>
        <v>228</v>
      </c>
      <c r="S33" s="65"/>
      <c r="T33" s="65"/>
      <c r="U33" s="65"/>
      <c r="V33" s="65"/>
    </row>
    <row r="34" spans="1:22" ht="12.75">
      <c r="A34" s="20">
        <v>275</v>
      </c>
      <c r="B34" s="21" t="s">
        <v>461</v>
      </c>
      <c r="C34" s="21" t="s">
        <v>464</v>
      </c>
      <c r="D34" s="25" t="s">
        <v>0</v>
      </c>
      <c r="E34" s="27">
        <v>24</v>
      </c>
      <c r="F34" s="16">
        <v>24</v>
      </c>
      <c r="G34" s="16">
        <v>23</v>
      </c>
      <c r="H34" s="18">
        <v>25</v>
      </c>
      <c r="I34" s="19">
        <f t="shared" si="0"/>
        <v>96</v>
      </c>
      <c r="J34" s="16">
        <v>24</v>
      </c>
      <c r="K34" s="16">
        <v>21</v>
      </c>
      <c r="L34" s="16">
        <v>22</v>
      </c>
      <c r="M34" s="16">
        <v>18</v>
      </c>
      <c r="N34" s="19">
        <f t="shared" si="1"/>
        <v>85</v>
      </c>
      <c r="O34" s="16">
        <v>25</v>
      </c>
      <c r="P34" s="16">
        <v>21</v>
      </c>
      <c r="Q34" s="19">
        <f t="shared" si="2"/>
        <v>46</v>
      </c>
      <c r="R34" s="16">
        <f t="shared" si="3"/>
        <v>227</v>
      </c>
      <c r="S34" s="65"/>
      <c r="T34" s="65"/>
      <c r="U34" s="65"/>
      <c r="V34" s="65"/>
    </row>
    <row r="35" spans="1:22" ht="12.75">
      <c r="A35" s="20">
        <v>207</v>
      </c>
      <c r="B35" s="21" t="s">
        <v>400</v>
      </c>
      <c r="C35" s="21" t="s">
        <v>28</v>
      </c>
      <c r="D35" s="22" t="s">
        <v>1</v>
      </c>
      <c r="E35" s="27">
        <v>22</v>
      </c>
      <c r="F35" s="16">
        <v>23</v>
      </c>
      <c r="G35" s="16">
        <v>22</v>
      </c>
      <c r="H35" s="16">
        <v>22</v>
      </c>
      <c r="I35" s="19">
        <f t="shared" si="0"/>
        <v>89</v>
      </c>
      <c r="J35" s="20">
        <v>24</v>
      </c>
      <c r="K35" s="16">
        <v>24</v>
      </c>
      <c r="L35" s="16">
        <v>24</v>
      </c>
      <c r="M35" s="16">
        <v>18</v>
      </c>
      <c r="N35" s="19">
        <f t="shared" si="1"/>
        <v>90</v>
      </c>
      <c r="O35" s="16">
        <v>24</v>
      </c>
      <c r="P35" s="16">
        <v>23</v>
      </c>
      <c r="Q35" s="19">
        <f t="shared" si="2"/>
        <v>47</v>
      </c>
      <c r="R35" s="16">
        <f t="shared" si="3"/>
        <v>226</v>
      </c>
    </row>
    <row r="36" spans="1:22" ht="12.75">
      <c r="A36" s="20">
        <v>138</v>
      </c>
      <c r="B36" s="21" t="s">
        <v>396</v>
      </c>
      <c r="C36" s="21" t="s">
        <v>445</v>
      </c>
      <c r="D36" s="22" t="s">
        <v>0</v>
      </c>
      <c r="E36" s="39">
        <v>22</v>
      </c>
      <c r="F36" s="20">
        <v>24</v>
      </c>
      <c r="G36" s="20">
        <v>21</v>
      </c>
      <c r="H36" s="16">
        <v>22</v>
      </c>
      <c r="I36" s="19">
        <f t="shared" si="0"/>
        <v>89</v>
      </c>
      <c r="J36" s="16">
        <v>24</v>
      </c>
      <c r="K36" s="16">
        <v>20</v>
      </c>
      <c r="L36" s="16">
        <v>24</v>
      </c>
      <c r="M36" s="16">
        <v>22</v>
      </c>
      <c r="N36" s="19">
        <f t="shared" si="1"/>
        <v>90</v>
      </c>
      <c r="O36" s="16">
        <v>22</v>
      </c>
      <c r="P36" s="16">
        <v>23</v>
      </c>
      <c r="Q36" s="19">
        <f t="shared" si="2"/>
        <v>45</v>
      </c>
      <c r="R36" s="16">
        <f t="shared" si="3"/>
        <v>224</v>
      </c>
    </row>
    <row r="37" spans="1:22" ht="12.75">
      <c r="A37" s="20">
        <v>295</v>
      </c>
      <c r="B37" s="21" t="s">
        <v>395</v>
      </c>
      <c r="C37" s="21" t="s">
        <v>28</v>
      </c>
      <c r="D37" s="40" t="s">
        <v>0</v>
      </c>
      <c r="E37" s="27">
        <v>23</v>
      </c>
      <c r="F37" s="18">
        <v>25</v>
      </c>
      <c r="G37" s="16">
        <v>20</v>
      </c>
      <c r="H37" s="16">
        <v>18</v>
      </c>
      <c r="I37" s="19">
        <f t="shared" si="0"/>
        <v>86</v>
      </c>
      <c r="J37" s="20">
        <v>23</v>
      </c>
      <c r="K37" s="16">
        <v>24</v>
      </c>
      <c r="L37" s="16">
        <v>21</v>
      </c>
      <c r="M37" s="16">
        <v>25</v>
      </c>
      <c r="N37" s="19">
        <f t="shared" si="1"/>
        <v>93</v>
      </c>
      <c r="O37" s="16">
        <v>24</v>
      </c>
      <c r="P37" s="16">
        <v>20</v>
      </c>
      <c r="Q37" s="19">
        <f t="shared" si="2"/>
        <v>44</v>
      </c>
      <c r="R37" s="16">
        <f t="shared" si="3"/>
        <v>223</v>
      </c>
    </row>
    <row r="38" spans="1:22" ht="12.75">
      <c r="A38" s="20">
        <v>209</v>
      </c>
      <c r="B38" s="21" t="s">
        <v>403</v>
      </c>
      <c r="C38" s="21" t="s">
        <v>404</v>
      </c>
      <c r="D38" s="22" t="s">
        <v>20</v>
      </c>
      <c r="E38" s="27">
        <v>22</v>
      </c>
      <c r="F38" s="16">
        <v>24</v>
      </c>
      <c r="G38" s="16">
        <v>22</v>
      </c>
      <c r="H38" s="20">
        <v>23</v>
      </c>
      <c r="I38" s="19">
        <f t="shared" si="0"/>
        <v>91</v>
      </c>
      <c r="J38" s="16">
        <v>23</v>
      </c>
      <c r="K38" s="16">
        <v>24</v>
      </c>
      <c r="L38" s="16">
        <v>23</v>
      </c>
      <c r="M38" s="16">
        <v>20</v>
      </c>
      <c r="N38" s="19">
        <f t="shared" si="1"/>
        <v>90</v>
      </c>
      <c r="O38" s="16">
        <v>23</v>
      </c>
      <c r="P38" s="16">
        <v>18</v>
      </c>
      <c r="Q38" s="19">
        <f t="shared" si="2"/>
        <v>41</v>
      </c>
      <c r="R38" s="16">
        <f t="shared" si="3"/>
        <v>222</v>
      </c>
    </row>
    <row r="39" spans="1:22" ht="12.75">
      <c r="A39" s="20">
        <v>196</v>
      </c>
      <c r="B39" s="21" t="s">
        <v>411</v>
      </c>
      <c r="C39" s="21" t="s">
        <v>412</v>
      </c>
      <c r="D39" s="25" t="s">
        <v>1</v>
      </c>
      <c r="E39" s="27">
        <v>21</v>
      </c>
      <c r="F39" s="16">
        <v>20</v>
      </c>
      <c r="G39" s="16">
        <v>24</v>
      </c>
      <c r="H39" s="20">
        <v>20</v>
      </c>
      <c r="I39" s="19">
        <f t="shared" si="0"/>
        <v>85</v>
      </c>
      <c r="J39" s="16">
        <v>24</v>
      </c>
      <c r="K39" s="16">
        <v>24</v>
      </c>
      <c r="L39" s="16">
        <v>23</v>
      </c>
      <c r="M39" s="16">
        <v>20</v>
      </c>
      <c r="N39" s="19">
        <f t="shared" si="1"/>
        <v>91</v>
      </c>
      <c r="O39" s="16">
        <v>23</v>
      </c>
      <c r="P39" s="16">
        <v>22</v>
      </c>
      <c r="Q39" s="19">
        <f t="shared" si="2"/>
        <v>45</v>
      </c>
      <c r="R39" s="16">
        <f t="shared" si="3"/>
        <v>221</v>
      </c>
      <c r="S39" s="68"/>
    </row>
    <row r="40" spans="1:22" s="3" customFormat="1" ht="12.75">
      <c r="A40" s="20">
        <v>149</v>
      </c>
      <c r="B40" s="21" t="s">
        <v>457</v>
      </c>
      <c r="C40" s="21" t="s">
        <v>458</v>
      </c>
      <c r="D40" s="25" t="s">
        <v>23</v>
      </c>
      <c r="E40" s="20">
        <v>21</v>
      </c>
      <c r="F40" s="20">
        <v>22</v>
      </c>
      <c r="G40" s="20">
        <v>23</v>
      </c>
      <c r="H40" s="16">
        <v>21</v>
      </c>
      <c r="I40" s="19">
        <f t="shared" si="0"/>
        <v>87</v>
      </c>
      <c r="J40" s="16">
        <v>24</v>
      </c>
      <c r="K40" s="18">
        <v>25</v>
      </c>
      <c r="L40" s="16">
        <v>20</v>
      </c>
      <c r="M40" s="16">
        <v>21</v>
      </c>
      <c r="N40" s="19">
        <f t="shared" si="1"/>
        <v>90</v>
      </c>
      <c r="O40" s="16">
        <v>22</v>
      </c>
      <c r="P40" s="16">
        <v>22</v>
      </c>
      <c r="Q40" s="19">
        <f t="shared" si="2"/>
        <v>44</v>
      </c>
      <c r="R40" s="16">
        <f t="shared" si="3"/>
        <v>221</v>
      </c>
      <c r="S40" s="62"/>
    </row>
    <row r="41" spans="1:22" s="3" customFormat="1" ht="12.75">
      <c r="A41" s="20">
        <v>197</v>
      </c>
      <c r="B41" s="21" t="s">
        <v>411</v>
      </c>
      <c r="C41" s="21" t="s">
        <v>417</v>
      </c>
      <c r="D41" s="25" t="s">
        <v>0</v>
      </c>
      <c r="E41" s="20">
        <v>20</v>
      </c>
      <c r="F41" s="20">
        <v>23</v>
      </c>
      <c r="G41" s="20">
        <v>21</v>
      </c>
      <c r="H41" s="16">
        <v>21</v>
      </c>
      <c r="I41" s="19">
        <f t="shared" si="0"/>
        <v>85</v>
      </c>
      <c r="J41" s="16">
        <v>24</v>
      </c>
      <c r="K41" s="16">
        <v>22</v>
      </c>
      <c r="L41" s="16">
        <v>23</v>
      </c>
      <c r="M41" s="16">
        <v>22</v>
      </c>
      <c r="N41" s="19">
        <f t="shared" si="1"/>
        <v>91</v>
      </c>
      <c r="O41" s="16">
        <v>24</v>
      </c>
      <c r="P41" s="16">
        <v>21</v>
      </c>
      <c r="Q41" s="19">
        <f t="shared" si="2"/>
        <v>45</v>
      </c>
      <c r="R41" s="16">
        <f t="shared" si="3"/>
        <v>221</v>
      </c>
      <c r="S41" s="62"/>
    </row>
    <row r="42" spans="1:22" ht="12.75">
      <c r="A42" s="20">
        <v>264</v>
      </c>
      <c r="B42" s="21" t="s">
        <v>454</v>
      </c>
      <c r="C42" s="21" t="s">
        <v>337</v>
      </c>
      <c r="D42" s="22" t="s">
        <v>20</v>
      </c>
      <c r="E42" s="27">
        <v>24</v>
      </c>
      <c r="F42" s="16">
        <v>24</v>
      </c>
      <c r="G42" s="16">
        <v>20</v>
      </c>
      <c r="H42" s="16">
        <v>23</v>
      </c>
      <c r="I42" s="19">
        <f t="shared" si="0"/>
        <v>91</v>
      </c>
      <c r="J42" s="20">
        <v>21</v>
      </c>
      <c r="K42" s="20">
        <v>24</v>
      </c>
      <c r="L42" s="20">
        <v>22</v>
      </c>
      <c r="M42" s="20">
        <v>20</v>
      </c>
      <c r="N42" s="19">
        <f t="shared" si="1"/>
        <v>87</v>
      </c>
      <c r="O42" s="20">
        <v>22</v>
      </c>
      <c r="P42" s="20">
        <v>19</v>
      </c>
      <c r="Q42" s="19">
        <f t="shared" si="2"/>
        <v>41</v>
      </c>
      <c r="R42" s="16">
        <f t="shared" si="3"/>
        <v>219</v>
      </c>
    </row>
    <row r="43" spans="1:22" ht="12.75">
      <c r="A43" s="20">
        <v>315</v>
      </c>
      <c r="B43" s="24" t="s">
        <v>383</v>
      </c>
      <c r="C43" s="24" t="s">
        <v>384</v>
      </c>
      <c r="D43" s="25" t="s">
        <v>0</v>
      </c>
      <c r="E43" s="27">
        <v>21</v>
      </c>
      <c r="F43" s="16">
        <v>22</v>
      </c>
      <c r="G43" s="16">
        <v>21</v>
      </c>
      <c r="H43" s="20">
        <v>21</v>
      </c>
      <c r="I43" s="19">
        <f t="shared" si="0"/>
        <v>85</v>
      </c>
      <c r="J43" s="16">
        <v>22</v>
      </c>
      <c r="K43" s="16">
        <v>21</v>
      </c>
      <c r="L43" s="16">
        <v>22</v>
      </c>
      <c r="M43" s="16">
        <v>23</v>
      </c>
      <c r="N43" s="19">
        <f t="shared" si="1"/>
        <v>88</v>
      </c>
      <c r="O43" s="16">
        <v>22</v>
      </c>
      <c r="P43" s="16">
        <v>23</v>
      </c>
      <c r="Q43" s="19">
        <f t="shared" si="2"/>
        <v>45</v>
      </c>
      <c r="R43" s="16">
        <f t="shared" si="3"/>
        <v>218</v>
      </c>
    </row>
    <row r="44" spans="1:22" ht="12.75">
      <c r="A44" s="20">
        <v>271</v>
      </c>
      <c r="B44" s="21" t="s">
        <v>317</v>
      </c>
      <c r="C44" s="21" t="s">
        <v>26</v>
      </c>
      <c r="D44" s="81" t="s">
        <v>1</v>
      </c>
      <c r="E44" s="27">
        <v>23</v>
      </c>
      <c r="F44" s="16">
        <v>20</v>
      </c>
      <c r="G44" s="16">
        <v>23</v>
      </c>
      <c r="H44" s="16">
        <v>22</v>
      </c>
      <c r="I44" s="19">
        <f t="shared" si="0"/>
        <v>88</v>
      </c>
      <c r="J44" s="16">
        <v>22</v>
      </c>
      <c r="K44" s="16">
        <v>19</v>
      </c>
      <c r="L44" s="16">
        <v>23</v>
      </c>
      <c r="M44" s="16">
        <v>19</v>
      </c>
      <c r="N44" s="19">
        <f t="shared" si="1"/>
        <v>83</v>
      </c>
      <c r="O44" s="16">
        <v>22</v>
      </c>
      <c r="P44" s="16">
        <v>24</v>
      </c>
      <c r="Q44" s="19">
        <f t="shared" si="2"/>
        <v>46</v>
      </c>
      <c r="R44" s="16">
        <f t="shared" si="3"/>
        <v>217</v>
      </c>
    </row>
    <row r="45" spans="1:22" ht="12.75">
      <c r="A45" s="20">
        <v>233</v>
      </c>
      <c r="B45" s="24" t="s">
        <v>448</v>
      </c>
      <c r="C45" s="24" t="s">
        <v>180</v>
      </c>
      <c r="D45" s="40" t="s">
        <v>20</v>
      </c>
      <c r="E45" s="27">
        <v>21</v>
      </c>
      <c r="F45" s="16">
        <v>21</v>
      </c>
      <c r="G45" s="16">
        <v>21</v>
      </c>
      <c r="H45" s="16">
        <v>21</v>
      </c>
      <c r="I45" s="19">
        <f t="shared" si="0"/>
        <v>84</v>
      </c>
      <c r="J45" s="16">
        <v>21</v>
      </c>
      <c r="K45" s="16">
        <v>23</v>
      </c>
      <c r="L45" s="16">
        <v>23</v>
      </c>
      <c r="M45" s="16">
        <v>20</v>
      </c>
      <c r="N45" s="19">
        <f t="shared" si="1"/>
        <v>87</v>
      </c>
      <c r="O45" s="16">
        <v>23</v>
      </c>
      <c r="P45" s="16">
        <v>23</v>
      </c>
      <c r="Q45" s="19">
        <f t="shared" si="2"/>
        <v>46</v>
      </c>
      <c r="R45" s="16">
        <f t="shared" si="3"/>
        <v>217</v>
      </c>
    </row>
    <row r="46" spans="1:22" ht="12.75">
      <c r="A46" s="20">
        <v>104</v>
      </c>
      <c r="B46" s="21" t="s">
        <v>423</v>
      </c>
      <c r="C46" s="21" t="s">
        <v>27</v>
      </c>
      <c r="D46" s="22" t="s">
        <v>1</v>
      </c>
      <c r="E46" s="27">
        <v>22</v>
      </c>
      <c r="F46" s="16">
        <v>23</v>
      </c>
      <c r="G46" s="16">
        <v>21</v>
      </c>
      <c r="H46" s="16">
        <v>24</v>
      </c>
      <c r="I46" s="19">
        <f t="shared" ref="I46:I67" si="4">SUM(E46:H46)</f>
        <v>90</v>
      </c>
      <c r="J46" s="16">
        <v>20</v>
      </c>
      <c r="K46" s="16">
        <v>16</v>
      </c>
      <c r="L46" s="16">
        <v>23</v>
      </c>
      <c r="M46" s="16">
        <v>24</v>
      </c>
      <c r="N46" s="19">
        <f t="shared" ref="N46:N67" si="5">SUM(J46:M46)</f>
        <v>83</v>
      </c>
      <c r="O46" s="16">
        <v>23</v>
      </c>
      <c r="P46" s="16">
        <v>20</v>
      </c>
      <c r="Q46" s="19">
        <f t="shared" ref="Q46:Q67" si="6">SUM(O46:P46)</f>
        <v>43</v>
      </c>
      <c r="R46" s="16">
        <f t="shared" ref="R46:R67" si="7">N46+I46+Q46</f>
        <v>216</v>
      </c>
    </row>
    <row r="47" spans="1:22" ht="12.75">
      <c r="A47" s="20">
        <v>192</v>
      </c>
      <c r="B47" s="21" t="s">
        <v>427</v>
      </c>
      <c r="C47" s="21" t="s">
        <v>120</v>
      </c>
      <c r="D47" s="22" t="s">
        <v>20</v>
      </c>
      <c r="E47" s="27">
        <v>20</v>
      </c>
      <c r="F47" s="16">
        <v>23</v>
      </c>
      <c r="G47" s="16">
        <v>22</v>
      </c>
      <c r="H47" s="16">
        <v>21</v>
      </c>
      <c r="I47" s="19">
        <f t="shared" si="4"/>
        <v>86</v>
      </c>
      <c r="J47" s="16">
        <v>23</v>
      </c>
      <c r="K47" s="16">
        <v>19</v>
      </c>
      <c r="L47" s="16">
        <v>21</v>
      </c>
      <c r="M47" s="16">
        <v>22</v>
      </c>
      <c r="N47" s="19">
        <f t="shared" si="5"/>
        <v>85</v>
      </c>
      <c r="O47" s="16">
        <v>23</v>
      </c>
      <c r="P47" s="16">
        <v>20</v>
      </c>
      <c r="Q47" s="19">
        <f t="shared" si="6"/>
        <v>43</v>
      </c>
      <c r="R47" s="16">
        <f t="shared" si="7"/>
        <v>214</v>
      </c>
    </row>
    <row r="48" spans="1:22" ht="12.75">
      <c r="A48" s="20">
        <v>244</v>
      </c>
      <c r="B48" s="21" t="s">
        <v>379</v>
      </c>
      <c r="C48" s="21" t="s">
        <v>299</v>
      </c>
      <c r="D48" s="40" t="s">
        <v>20</v>
      </c>
      <c r="E48" s="27">
        <v>22</v>
      </c>
      <c r="F48" s="16">
        <v>22</v>
      </c>
      <c r="G48" s="16">
        <v>23</v>
      </c>
      <c r="H48" s="16">
        <v>20</v>
      </c>
      <c r="I48" s="19">
        <f t="shared" si="4"/>
        <v>87</v>
      </c>
      <c r="J48" s="16">
        <v>23</v>
      </c>
      <c r="K48" s="16">
        <v>22</v>
      </c>
      <c r="L48" s="16">
        <v>20</v>
      </c>
      <c r="M48" s="16">
        <v>19</v>
      </c>
      <c r="N48" s="19">
        <f t="shared" si="5"/>
        <v>84</v>
      </c>
      <c r="O48" s="16">
        <v>20</v>
      </c>
      <c r="P48" s="16">
        <v>22</v>
      </c>
      <c r="Q48" s="19">
        <f t="shared" si="6"/>
        <v>42</v>
      </c>
      <c r="R48" s="16">
        <f t="shared" si="7"/>
        <v>213</v>
      </c>
    </row>
    <row r="49" spans="1:19" ht="12.75">
      <c r="A49" s="20">
        <v>267</v>
      </c>
      <c r="B49" s="26" t="s">
        <v>416</v>
      </c>
      <c r="C49" s="21" t="s">
        <v>33</v>
      </c>
      <c r="D49" s="25" t="s">
        <v>203</v>
      </c>
      <c r="E49" s="27">
        <v>20</v>
      </c>
      <c r="F49" s="16">
        <v>23</v>
      </c>
      <c r="G49" s="18">
        <v>25</v>
      </c>
      <c r="H49" s="16">
        <v>21</v>
      </c>
      <c r="I49" s="19">
        <f t="shared" si="4"/>
        <v>89</v>
      </c>
      <c r="J49" s="16">
        <v>23</v>
      </c>
      <c r="K49" s="16">
        <v>21</v>
      </c>
      <c r="L49" s="16">
        <v>21</v>
      </c>
      <c r="M49" s="16">
        <v>18</v>
      </c>
      <c r="N49" s="19">
        <f t="shared" si="5"/>
        <v>83</v>
      </c>
      <c r="O49" s="16">
        <v>23</v>
      </c>
      <c r="P49" s="16">
        <v>18</v>
      </c>
      <c r="Q49" s="19">
        <f t="shared" si="6"/>
        <v>41</v>
      </c>
      <c r="R49" s="16">
        <f t="shared" si="7"/>
        <v>213</v>
      </c>
    </row>
    <row r="50" spans="1:19" ht="12.75">
      <c r="A50" s="20">
        <v>242</v>
      </c>
      <c r="B50" s="21" t="s">
        <v>446</v>
      </c>
      <c r="C50" s="21" t="s">
        <v>447</v>
      </c>
      <c r="D50" s="22" t="s">
        <v>1</v>
      </c>
      <c r="E50" s="27">
        <v>17</v>
      </c>
      <c r="F50" s="16">
        <v>22</v>
      </c>
      <c r="G50" s="16">
        <v>21</v>
      </c>
      <c r="H50" s="16">
        <v>20</v>
      </c>
      <c r="I50" s="19">
        <f t="shared" si="4"/>
        <v>80</v>
      </c>
      <c r="J50" s="20">
        <v>21</v>
      </c>
      <c r="K50" s="16">
        <v>22</v>
      </c>
      <c r="L50" s="16">
        <v>20</v>
      </c>
      <c r="M50" s="16">
        <v>24</v>
      </c>
      <c r="N50" s="19">
        <f t="shared" si="5"/>
        <v>87</v>
      </c>
      <c r="O50" s="16">
        <v>21</v>
      </c>
      <c r="P50" s="16">
        <v>21</v>
      </c>
      <c r="Q50" s="19">
        <f t="shared" si="6"/>
        <v>42</v>
      </c>
      <c r="R50" s="16">
        <f t="shared" si="7"/>
        <v>209</v>
      </c>
    </row>
    <row r="51" spans="1:19" ht="12.75">
      <c r="A51" s="20">
        <v>145</v>
      </c>
      <c r="B51" s="21" t="s">
        <v>466</v>
      </c>
      <c r="C51" s="21" t="s">
        <v>467</v>
      </c>
      <c r="D51" s="22" t="s">
        <v>1</v>
      </c>
      <c r="E51" s="27">
        <v>20</v>
      </c>
      <c r="F51" s="16">
        <v>18</v>
      </c>
      <c r="G51" s="16">
        <v>22</v>
      </c>
      <c r="H51" s="16">
        <v>22</v>
      </c>
      <c r="I51" s="19">
        <f t="shared" si="4"/>
        <v>82</v>
      </c>
      <c r="J51" s="16">
        <v>22</v>
      </c>
      <c r="K51" s="16">
        <v>22</v>
      </c>
      <c r="L51" s="16">
        <v>18</v>
      </c>
      <c r="M51" s="16">
        <v>23</v>
      </c>
      <c r="N51" s="19">
        <f t="shared" si="5"/>
        <v>85</v>
      </c>
      <c r="O51" s="16">
        <v>22</v>
      </c>
      <c r="P51" s="16">
        <v>20</v>
      </c>
      <c r="Q51" s="19">
        <f t="shared" si="6"/>
        <v>42</v>
      </c>
      <c r="R51" s="16">
        <f t="shared" si="7"/>
        <v>209</v>
      </c>
    </row>
    <row r="52" spans="1:19" ht="12.75">
      <c r="A52" s="20">
        <v>302</v>
      </c>
      <c r="B52" s="24" t="s">
        <v>420</v>
      </c>
      <c r="C52" s="24" t="s">
        <v>421</v>
      </c>
      <c r="D52" s="25" t="s">
        <v>203</v>
      </c>
      <c r="E52" s="27">
        <v>23</v>
      </c>
      <c r="F52" s="16">
        <v>21</v>
      </c>
      <c r="G52" s="16">
        <v>22</v>
      </c>
      <c r="H52" s="16">
        <v>22</v>
      </c>
      <c r="I52" s="19">
        <f t="shared" si="4"/>
        <v>88</v>
      </c>
      <c r="J52" s="16">
        <v>18</v>
      </c>
      <c r="K52" s="16">
        <v>20</v>
      </c>
      <c r="L52" s="16">
        <v>15</v>
      </c>
      <c r="M52" s="16">
        <v>19</v>
      </c>
      <c r="N52" s="19">
        <f t="shared" si="5"/>
        <v>72</v>
      </c>
      <c r="O52" s="16">
        <v>23</v>
      </c>
      <c r="P52" s="16">
        <v>24</v>
      </c>
      <c r="Q52" s="19">
        <f t="shared" si="6"/>
        <v>47</v>
      </c>
      <c r="R52" s="16">
        <f t="shared" si="7"/>
        <v>207</v>
      </c>
    </row>
    <row r="53" spans="1:19" ht="12.75">
      <c r="A53" s="20">
        <v>152</v>
      </c>
      <c r="B53" s="21" t="s">
        <v>419</v>
      </c>
      <c r="C53" s="21" t="s">
        <v>34</v>
      </c>
      <c r="D53" s="22" t="s">
        <v>1</v>
      </c>
      <c r="E53" s="27">
        <v>19</v>
      </c>
      <c r="F53" s="16">
        <v>23</v>
      </c>
      <c r="G53" s="16">
        <v>19</v>
      </c>
      <c r="H53" s="16">
        <v>21</v>
      </c>
      <c r="I53" s="19">
        <f t="shared" si="4"/>
        <v>82</v>
      </c>
      <c r="J53" s="16">
        <v>22</v>
      </c>
      <c r="K53" s="16">
        <v>18</v>
      </c>
      <c r="L53" s="16">
        <v>20</v>
      </c>
      <c r="M53" s="16">
        <v>23</v>
      </c>
      <c r="N53" s="19">
        <f t="shared" si="5"/>
        <v>83</v>
      </c>
      <c r="O53" s="16">
        <v>18</v>
      </c>
      <c r="P53" s="16">
        <v>23</v>
      </c>
      <c r="Q53" s="19">
        <f t="shared" si="6"/>
        <v>41</v>
      </c>
      <c r="R53" s="16">
        <f t="shared" si="7"/>
        <v>206</v>
      </c>
    </row>
    <row r="54" spans="1:19" ht="12.75">
      <c r="A54" s="20">
        <v>113</v>
      </c>
      <c r="B54" s="24" t="s">
        <v>459</v>
      </c>
      <c r="C54" s="24" t="s">
        <v>35</v>
      </c>
      <c r="D54" s="25" t="s">
        <v>1</v>
      </c>
      <c r="E54" s="27">
        <v>22</v>
      </c>
      <c r="F54" s="16">
        <v>20</v>
      </c>
      <c r="G54" s="16">
        <v>17</v>
      </c>
      <c r="H54" s="16">
        <v>22</v>
      </c>
      <c r="I54" s="19">
        <f t="shared" si="4"/>
        <v>81</v>
      </c>
      <c r="J54" s="20">
        <v>19</v>
      </c>
      <c r="K54" s="16">
        <v>19</v>
      </c>
      <c r="L54" s="16">
        <v>21</v>
      </c>
      <c r="M54" s="16">
        <v>22</v>
      </c>
      <c r="N54" s="19">
        <f t="shared" si="5"/>
        <v>81</v>
      </c>
      <c r="O54" s="16">
        <v>22</v>
      </c>
      <c r="P54" s="16">
        <v>21</v>
      </c>
      <c r="Q54" s="19">
        <f t="shared" si="6"/>
        <v>43</v>
      </c>
      <c r="R54" s="16">
        <f t="shared" si="7"/>
        <v>205</v>
      </c>
    </row>
    <row r="55" spans="1:19" ht="12.75">
      <c r="A55" s="20">
        <v>130</v>
      </c>
      <c r="B55" s="21" t="s">
        <v>381</v>
      </c>
      <c r="C55" s="21" t="s">
        <v>382</v>
      </c>
      <c r="D55" s="25" t="s">
        <v>0</v>
      </c>
      <c r="E55" s="27">
        <v>16</v>
      </c>
      <c r="F55" s="16">
        <v>21</v>
      </c>
      <c r="G55" s="16">
        <v>22</v>
      </c>
      <c r="H55" s="16">
        <v>21</v>
      </c>
      <c r="I55" s="19">
        <f t="shared" si="4"/>
        <v>80</v>
      </c>
      <c r="J55" s="20">
        <v>20</v>
      </c>
      <c r="K55" s="16">
        <v>20</v>
      </c>
      <c r="L55" s="16">
        <v>20</v>
      </c>
      <c r="M55" s="16">
        <v>19</v>
      </c>
      <c r="N55" s="19">
        <f t="shared" si="5"/>
        <v>79</v>
      </c>
      <c r="O55" s="16">
        <v>20</v>
      </c>
      <c r="P55" s="16">
        <v>21</v>
      </c>
      <c r="Q55" s="19">
        <f t="shared" si="6"/>
        <v>41</v>
      </c>
      <c r="R55" s="16">
        <f t="shared" si="7"/>
        <v>200</v>
      </c>
    </row>
    <row r="56" spans="1:19" ht="12.75">
      <c r="A56" s="20">
        <v>208</v>
      </c>
      <c r="B56" s="21" t="s">
        <v>401</v>
      </c>
      <c r="C56" s="21" t="s">
        <v>402</v>
      </c>
      <c r="D56" s="22" t="s">
        <v>1</v>
      </c>
      <c r="E56" s="27">
        <v>20</v>
      </c>
      <c r="F56" s="16">
        <v>18</v>
      </c>
      <c r="G56" s="16">
        <v>23</v>
      </c>
      <c r="H56" s="16">
        <v>18</v>
      </c>
      <c r="I56" s="19">
        <f t="shared" si="4"/>
        <v>79</v>
      </c>
      <c r="J56" s="16">
        <v>17</v>
      </c>
      <c r="K56" s="16">
        <v>19</v>
      </c>
      <c r="L56" s="16">
        <v>23</v>
      </c>
      <c r="M56" s="16">
        <v>21</v>
      </c>
      <c r="N56" s="19">
        <f t="shared" si="5"/>
        <v>80</v>
      </c>
      <c r="O56" s="16">
        <v>21</v>
      </c>
      <c r="P56" s="16">
        <v>20</v>
      </c>
      <c r="Q56" s="19">
        <f t="shared" si="6"/>
        <v>41</v>
      </c>
      <c r="R56" s="16">
        <f t="shared" si="7"/>
        <v>200</v>
      </c>
    </row>
    <row r="57" spans="1:19" ht="12.75">
      <c r="A57" s="20">
        <v>195</v>
      </c>
      <c r="B57" s="24" t="s">
        <v>428</v>
      </c>
      <c r="C57" s="24" t="s">
        <v>429</v>
      </c>
      <c r="D57" s="25" t="s">
        <v>0</v>
      </c>
      <c r="E57" s="27">
        <v>22</v>
      </c>
      <c r="F57" s="16">
        <v>21</v>
      </c>
      <c r="G57" s="16">
        <v>19</v>
      </c>
      <c r="H57" s="16">
        <v>20</v>
      </c>
      <c r="I57" s="19">
        <f t="shared" si="4"/>
        <v>82</v>
      </c>
      <c r="J57" s="16">
        <v>22</v>
      </c>
      <c r="K57" s="16">
        <v>19</v>
      </c>
      <c r="L57" s="16">
        <v>17</v>
      </c>
      <c r="M57" s="16">
        <v>21</v>
      </c>
      <c r="N57" s="19">
        <f t="shared" si="5"/>
        <v>79</v>
      </c>
      <c r="O57" s="16">
        <v>16</v>
      </c>
      <c r="P57" s="16">
        <v>21</v>
      </c>
      <c r="Q57" s="19">
        <f t="shared" si="6"/>
        <v>37</v>
      </c>
      <c r="R57" s="16">
        <f t="shared" si="7"/>
        <v>198</v>
      </c>
    </row>
    <row r="58" spans="1:19" ht="12.75">
      <c r="A58" s="20">
        <v>314</v>
      </c>
      <c r="B58" s="24" t="s">
        <v>451</v>
      </c>
      <c r="C58" s="24" t="s">
        <v>452</v>
      </c>
      <c r="D58" s="40" t="s">
        <v>1</v>
      </c>
      <c r="E58" s="27">
        <v>19</v>
      </c>
      <c r="F58" s="16">
        <v>20</v>
      </c>
      <c r="G58" s="16">
        <v>20</v>
      </c>
      <c r="H58" s="16">
        <v>20</v>
      </c>
      <c r="I58" s="19">
        <f t="shared" si="4"/>
        <v>79</v>
      </c>
      <c r="J58" s="20">
        <v>19</v>
      </c>
      <c r="K58" s="20">
        <v>20</v>
      </c>
      <c r="L58" s="20">
        <v>20</v>
      </c>
      <c r="M58" s="20">
        <v>20</v>
      </c>
      <c r="N58" s="19">
        <f t="shared" si="5"/>
        <v>79</v>
      </c>
      <c r="O58" s="20">
        <v>18</v>
      </c>
      <c r="P58" s="20">
        <v>20</v>
      </c>
      <c r="Q58" s="19">
        <f t="shared" si="6"/>
        <v>38</v>
      </c>
      <c r="R58" s="16">
        <f t="shared" si="7"/>
        <v>196</v>
      </c>
    </row>
    <row r="59" spans="1:19" ht="12.75">
      <c r="A59" s="20">
        <v>169</v>
      </c>
      <c r="B59" s="21" t="s">
        <v>442</v>
      </c>
      <c r="C59" s="21" t="s">
        <v>443</v>
      </c>
      <c r="D59" s="40" t="s">
        <v>1</v>
      </c>
      <c r="E59" s="27">
        <v>21</v>
      </c>
      <c r="F59" s="16">
        <v>21</v>
      </c>
      <c r="G59" s="16">
        <v>17</v>
      </c>
      <c r="H59" s="20">
        <v>18</v>
      </c>
      <c r="I59" s="19">
        <f t="shared" si="4"/>
        <v>77</v>
      </c>
      <c r="J59" s="16">
        <v>17</v>
      </c>
      <c r="K59" s="16">
        <v>21</v>
      </c>
      <c r="L59" s="16">
        <v>20</v>
      </c>
      <c r="M59" s="16">
        <v>19</v>
      </c>
      <c r="N59" s="19">
        <f t="shared" si="5"/>
        <v>77</v>
      </c>
      <c r="O59" s="16">
        <v>16</v>
      </c>
      <c r="P59" s="16">
        <v>20</v>
      </c>
      <c r="Q59" s="19">
        <f t="shared" si="6"/>
        <v>36</v>
      </c>
      <c r="R59" s="16">
        <f t="shared" si="7"/>
        <v>190</v>
      </c>
    </row>
    <row r="60" spans="1:19" s="3" customFormat="1" ht="12.75">
      <c r="A60" s="20">
        <v>228</v>
      </c>
      <c r="B60" s="24" t="s">
        <v>465</v>
      </c>
      <c r="C60" s="24" t="s">
        <v>25</v>
      </c>
      <c r="D60" s="25" t="s">
        <v>0</v>
      </c>
      <c r="E60" s="27">
        <v>19</v>
      </c>
      <c r="F60" s="16">
        <v>22</v>
      </c>
      <c r="G60" s="16">
        <v>20</v>
      </c>
      <c r="H60" s="16">
        <v>19</v>
      </c>
      <c r="I60" s="19">
        <f t="shared" si="4"/>
        <v>80</v>
      </c>
      <c r="J60" s="16">
        <v>21</v>
      </c>
      <c r="K60" s="16">
        <v>15</v>
      </c>
      <c r="L60" s="16">
        <v>17</v>
      </c>
      <c r="M60" s="16">
        <v>17</v>
      </c>
      <c r="N60" s="19">
        <f t="shared" si="5"/>
        <v>70</v>
      </c>
      <c r="O60" s="16">
        <v>20</v>
      </c>
      <c r="P60" s="16">
        <v>19</v>
      </c>
      <c r="Q60" s="19">
        <f t="shared" si="6"/>
        <v>39</v>
      </c>
      <c r="R60" s="16">
        <f t="shared" si="7"/>
        <v>189</v>
      </c>
      <c r="S60" s="62"/>
    </row>
    <row r="61" spans="1:19" ht="12.75">
      <c r="A61" s="20">
        <v>225</v>
      </c>
      <c r="B61" s="21" t="s">
        <v>425</v>
      </c>
      <c r="C61" s="21" t="s">
        <v>426</v>
      </c>
      <c r="D61" s="22" t="s">
        <v>204</v>
      </c>
      <c r="E61" s="27">
        <v>18</v>
      </c>
      <c r="F61" s="16">
        <v>15</v>
      </c>
      <c r="G61" s="16">
        <v>18</v>
      </c>
      <c r="H61" s="16">
        <v>15</v>
      </c>
      <c r="I61" s="19">
        <f t="shared" si="4"/>
        <v>66</v>
      </c>
      <c r="J61" s="20">
        <v>20</v>
      </c>
      <c r="K61" s="20">
        <v>20</v>
      </c>
      <c r="L61" s="20">
        <v>15</v>
      </c>
      <c r="M61" s="20">
        <v>18</v>
      </c>
      <c r="N61" s="19">
        <f t="shared" si="5"/>
        <v>73</v>
      </c>
      <c r="O61" s="20">
        <v>18</v>
      </c>
      <c r="P61" s="20">
        <v>17</v>
      </c>
      <c r="Q61" s="19">
        <f t="shared" si="6"/>
        <v>35</v>
      </c>
      <c r="R61" s="16">
        <f t="shared" si="7"/>
        <v>174</v>
      </c>
    </row>
    <row r="62" spans="1:19" ht="12.75">
      <c r="A62" s="20">
        <v>279</v>
      </c>
      <c r="B62" s="21" t="s">
        <v>449</v>
      </c>
      <c r="C62" s="21" t="s">
        <v>450</v>
      </c>
      <c r="D62" s="22" t="s">
        <v>20</v>
      </c>
      <c r="E62" s="27">
        <v>18</v>
      </c>
      <c r="F62" s="16">
        <v>18</v>
      </c>
      <c r="G62" s="16">
        <v>18</v>
      </c>
      <c r="H62" s="16">
        <v>15</v>
      </c>
      <c r="I62" s="19">
        <f t="shared" si="4"/>
        <v>69</v>
      </c>
      <c r="J62" s="16">
        <v>17</v>
      </c>
      <c r="K62" s="16">
        <v>17</v>
      </c>
      <c r="L62" s="16">
        <v>11</v>
      </c>
      <c r="M62" s="16">
        <v>18</v>
      </c>
      <c r="N62" s="19">
        <f t="shared" si="5"/>
        <v>63</v>
      </c>
      <c r="O62" s="16">
        <v>21</v>
      </c>
      <c r="P62" s="16">
        <v>17</v>
      </c>
      <c r="Q62" s="19">
        <f t="shared" si="6"/>
        <v>38</v>
      </c>
      <c r="R62" s="16">
        <f t="shared" si="7"/>
        <v>170</v>
      </c>
    </row>
    <row r="63" spans="1:19" ht="25.5">
      <c r="A63" s="20">
        <v>127</v>
      </c>
      <c r="B63" s="21" t="s">
        <v>389</v>
      </c>
      <c r="C63" s="21" t="s">
        <v>390</v>
      </c>
      <c r="D63" s="22" t="s">
        <v>21</v>
      </c>
      <c r="E63" s="39">
        <v>16</v>
      </c>
      <c r="F63" s="20">
        <v>19</v>
      </c>
      <c r="G63" s="20">
        <v>13</v>
      </c>
      <c r="H63" s="16">
        <v>14</v>
      </c>
      <c r="I63" s="19">
        <f t="shared" si="4"/>
        <v>62</v>
      </c>
      <c r="J63" s="16">
        <v>16</v>
      </c>
      <c r="K63" s="16">
        <v>12</v>
      </c>
      <c r="L63" s="16">
        <v>18</v>
      </c>
      <c r="M63" s="16">
        <v>17</v>
      </c>
      <c r="N63" s="19">
        <f t="shared" si="5"/>
        <v>63</v>
      </c>
      <c r="O63" s="16">
        <v>20</v>
      </c>
      <c r="P63" s="16">
        <v>20</v>
      </c>
      <c r="Q63" s="19">
        <f t="shared" si="6"/>
        <v>40</v>
      </c>
      <c r="R63" s="16">
        <f t="shared" si="7"/>
        <v>165</v>
      </c>
      <c r="S63" s="68"/>
    </row>
    <row r="64" spans="1:19" ht="12.75">
      <c r="A64" s="20">
        <v>257</v>
      </c>
      <c r="B64" s="24" t="s">
        <v>438</v>
      </c>
      <c r="C64" s="24" t="s">
        <v>102</v>
      </c>
      <c r="D64" s="25" t="s">
        <v>23</v>
      </c>
      <c r="E64" s="27">
        <v>15</v>
      </c>
      <c r="F64" s="16">
        <v>18</v>
      </c>
      <c r="G64" s="16">
        <v>19</v>
      </c>
      <c r="H64" s="16">
        <v>17</v>
      </c>
      <c r="I64" s="19">
        <f t="shared" si="4"/>
        <v>69</v>
      </c>
      <c r="J64" s="16">
        <v>16</v>
      </c>
      <c r="K64" s="16">
        <v>16</v>
      </c>
      <c r="L64" s="16">
        <v>16</v>
      </c>
      <c r="M64" s="16">
        <v>20</v>
      </c>
      <c r="N64" s="19">
        <f t="shared" si="5"/>
        <v>68</v>
      </c>
      <c r="O64" s="16">
        <v>14</v>
      </c>
      <c r="P64" s="16">
        <v>14</v>
      </c>
      <c r="Q64" s="19">
        <f t="shared" si="6"/>
        <v>28</v>
      </c>
      <c r="R64" s="16">
        <f t="shared" si="7"/>
        <v>165</v>
      </c>
    </row>
    <row r="65" spans="1:24" ht="12.75">
      <c r="A65" s="20">
        <v>103</v>
      </c>
      <c r="B65" s="21" t="s">
        <v>423</v>
      </c>
      <c r="C65" s="21" t="s">
        <v>439</v>
      </c>
      <c r="D65" s="81" t="s">
        <v>204</v>
      </c>
      <c r="E65" s="27">
        <v>17</v>
      </c>
      <c r="F65" s="16">
        <v>17</v>
      </c>
      <c r="G65" s="16">
        <v>13</v>
      </c>
      <c r="H65" s="16">
        <v>15</v>
      </c>
      <c r="I65" s="19">
        <f t="shared" si="4"/>
        <v>62</v>
      </c>
      <c r="J65" s="16">
        <v>16</v>
      </c>
      <c r="K65" s="16">
        <v>17</v>
      </c>
      <c r="L65" s="16">
        <v>18</v>
      </c>
      <c r="M65" s="16">
        <v>18</v>
      </c>
      <c r="N65" s="19">
        <f t="shared" si="5"/>
        <v>69</v>
      </c>
      <c r="O65" s="16">
        <v>15</v>
      </c>
      <c r="P65" s="16">
        <v>15</v>
      </c>
      <c r="Q65" s="19">
        <f t="shared" si="6"/>
        <v>30</v>
      </c>
      <c r="R65" s="16">
        <f t="shared" si="7"/>
        <v>161</v>
      </c>
    </row>
    <row r="66" spans="1:24" ht="25.5">
      <c r="A66" s="20">
        <v>154</v>
      </c>
      <c r="B66" s="21" t="s">
        <v>513</v>
      </c>
      <c r="C66" s="21" t="s">
        <v>475</v>
      </c>
      <c r="D66" s="22" t="s">
        <v>21</v>
      </c>
      <c r="E66" s="27">
        <v>14</v>
      </c>
      <c r="F66" s="16">
        <v>12</v>
      </c>
      <c r="G66" s="20">
        <v>10</v>
      </c>
      <c r="H66" s="16">
        <v>16</v>
      </c>
      <c r="I66" s="19">
        <f t="shared" si="4"/>
        <v>52</v>
      </c>
      <c r="J66" s="16">
        <v>18</v>
      </c>
      <c r="K66" s="16">
        <v>15</v>
      </c>
      <c r="L66" s="16">
        <v>16</v>
      </c>
      <c r="M66" s="16">
        <v>16</v>
      </c>
      <c r="N66" s="19">
        <f t="shared" si="5"/>
        <v>65</v>
      </c>
      <c r="O66" s="16">
        <v>16</v>
      </c>
      <c r="P66" s="16">
        <v>17</v>
      </c>
      <c r="Q66" s="19">
        <f t="shared" si="6"/>
        <v>33</v>
      </c>
      <c r="R66" s="16">
        <f t="shared" si="7"/>
        <v>150</v>
      </c>
    </row>
    <row r="67" spans="1:24" ht="12.75">
      <c r="A67" s="20">
        <v>297</v>
      </c>
      <c r="B67" s="21" t="s">
        <v>385</v>
      </c>
      <c r="C67" s="21" t="s">
        <v>386</v>
      </c>
      <c r="D67" s="25" t="s">
        <v>20</v>
      </c>
      <c r="E67" s="27">
        <v>12</v>
      </c>
      <c r="F67" s="16">
        <v>10</v>
      </c>
      <c r="G67" s="16">
        <v>12</v>
      </c>
      <c r="H67" s="16">
        <v>11</v>
      </c>
      <c r="I67" s="19">
        <f t="shared" si="4"/>
        <v>45</v>
      </c>
      <c r="J67" s="20">
        <v>5</v>
      </c>
      <c r="K67" s="20">
        <v>8</v>
      </c>
      <c r="L67" s="20">
        <v>6</v>
      </c>
      <c r="M67" s="20">
        <v>10</v>
      </c>
      <c r="N67" s="19">
        <f t="shared" si="5"/>
        <v>29</v>
      </c>
      <c r="O67" s="20">
        <v>10</v>
      </c>
      <c r="P67" s="20">
        <v>6</v>
      </c>
      <c r="Q67" s="19">
        <f t="shared" si="6"/>
        <v>16</v>
      </c>
      <c r="R67" s="16">
        <f t="shared" si="7"/>
        <v>90</v>
      </c>
    </row>
    <row r="68" spans="1:24" ht="12.75">
      <c r="A68" s="20"/>
      <c r="B68" s="36"/>
      <c r="C68" s="21"/>
      <c r="D68" s="22"/>
      <c r="E68" s="35"/>
      <c r="F68" s="28"/>
      <c r="G68" s="28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</row>
    <row r="69" spans="1:24" ht="12.75">
      <c r="A69" s="20"/>
      <c r="B69" s="36" t="s">
        <v>514</v>
      </c>
      <c r="C69" s="21"/>
      <c r="D69" s="22"/>
      <c r="E69" s="35"/>
      <c r="F69" s="28"/>
      <c r="G69" s="28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1:24" ht="12.75">
      <c r="A70" s="20"/>
      <c r="B70" s="36"/>
      <c r="C70" s="21"/>
      <c r="D70" s="22"/>
      <c r="E70" s="35"/>
      <c r="F70" s="28"/>
      <c r="G70" s="28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</row>
    <row r="71" spans="1:24" ht="12.75">
      <c r="A71" s="19"/>
      <c r="B71" s="29" t="s">
        <v>525</v>
      </c>
      <c r="C71" s="2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57"/>
      <c r="T71" s="57"/>
      <c r="U71" s="57"/>
      <c r="V71" s="57"/>
      <c r="W71" s="57"/>
    </row>
    <row r="72" spans="1:24">
      <c r="A72" s="30" t="s">
        <v>19</v>
      </c>
      <c r="B72" s="31" t="s">
        <v>18</v>
      </c>
      <c r="C72" s="31" t="s">
        <v>17</v>
      </c>
      <c r="D72" s="32" t="s">
        <v>16</v>
      </c>
      <c r="E72" s="15" t="s">
        <v>15</v>
      </c>
      <c r="F72" s="16" t="s">
        <v>14</v>
      </c>
      <c r="G72" s="16" t="s">
        <v>13</v>
      </c>
      <c r="H72" s="16" t="s">
        <v>11</v>
      </c>
      <c r="I72" s="16" t="s">
        <v>12</v>
      </c>
      <c r="J72" s="16" t="s">
        <v>10</v>
      </c>
      <c r="K72" s="16" t="s">
        <v>8</v>
      </c>
      <c r="L72" s="16" t="s">
        <v>7</v>
      </c>
      <c r="M72" s="16" t="s">
        <v>45</v>
      </c>
      <c r="N72" s="16" t="s">
        <v>9</v>
      </c>
      <c r="O72" s="16" t="s">
        <v>5</v>
      </c>
      <c r="P72" s="16" t="s">
        <v>58</v>
      </c>
      <c r="Q72" s="16" t="s">
        <v>6</v>
      </c>
      <c r="R72" s="16" t="s">
        <v>4</v>
      </c>
      <c r="S72" s="58" t="s">
        <v>49</v>
      </c>
      <c r="T72" s="58" t="s">
        <v>52</v>
      </c>
      <c r="U72" s="58" t="s">
        <v>50</v>
      </c>
      <c r="V72" s="58" t="s">
        <v>52</v>
      </c>
      <c r="W72" s="58" t="s">
        <v>51</v>
      </c>
      <c r="X72" s="148"/>
    </row>
    <row r="73" spans="1:24" customFormat="1" ht="12.75">
      <c r="A73" s="20">
        <v>194</v>
      </c>
      <c r="B73" s="21" t="s">
        <v>471</v>
      </c>
      <c r="C73" s="21" t="s">
        <v>472</v>
      </c>
      <c r="D73" s="22" t="s">
        <v>0</v>
      </c>
      <c r="E73" s="27">
        <v>24</v>
      </c>
      <c r="F73" s="16">
        <v>24</v>
      </c>
      <c r="G73" s="16">
        <v>22</v>
      </c>
      <c r="H73" s="18">
        <v>25</v>
      </c>
      <c r="I73" s="19">
        <f t="shared" ref="I73:I105" si="8">SUM(E73:H73)</f>
        <v>95</v>
      </c>
      <c r="J73" s="18">
        <v>25</v>
      </c>
      <c r="K73" s="16">
        <v>23</v>
      </c>
      <c r="L73" s="16">
        <v>24</v>
      </c>
      <c r="M73" s="16">
        <v>23</v>
      </c>
      <c r="N73" s="19">
        <f t="shared" ref="N73:N105" si="9">SUM(J73:M73)</f>
        <v>95</v>
      </c>
      <c r="O73" s="16">
        <v>24</v>
      </c>
      <c r="P73" s="16">
        <v>23</v>
      </c>
      <c r="Q73" s="19">
        <f t="shared" ref="Q73:Q105" si="10">SUM(O73:P73)</f>
        <v>47</v>
      </c>
      <c r="R73" s="16">
        <f t="shared" ref="R73:R105" si="11">N73+I73+Q73</f>
        <v>237</v>
      </c>
      <c r="S73" s="61">
        <v>16</v>
      </c>
      <c r="T73" s="61"/>
      <c r="U73" s="61"/>
      <c r="V73" s="61"/>
      <c r="W73" s="61">
        <v>14</v>
      </c>
    </row>
    <row r="74" spans="1:24" customFormat="1" ht="12.75">
      <c r="A74" s="20">
        <v>147</v>
      </c>
      <c r="B74" s="24" t="s">
        <v>468</v>
      </c>
      <c r="C74" s="24" t="s">
        <v>302</v>
      </c>
      <c r="D74" s="25" t="s">
        <v>1</v>
      </c>
      <c r="E74" s="27">
        <v>24</v>
      </c>
      <c r="F74" s="16">
        <v>23</v>
      </c>
      <c r="G74" s="16">
        <v>22</v>
      </c>
      <c r="H74" s="16">
        <v>24</v>
      </c>
      <c r="I74" s="19">
        <f t="shared" si="8"/>
        <v>93</v>
      </c>
      <c r="J74" s="16">
        <v>21</v>
      </c>
      <c r="K74" s="16">
        <v>22</v>
      </c>
      <c r="L74" s="16">
        <v>23</v>
      </c>
      <c r="M74" s="16">
        <v>23</v>
      </c>
      <c r="N74" s="19">
        <f t="shared" si="9"/>
        <v>89</v>
      </c>
      <c r="O74" s="16">
        <v>24</v>
      </c>
      <c r="P74" s="16">
        <v>23</v>
      </c>
      <c r="Q74" s="19">
        <f t="shared" si="10"/>
        <v>47</v>
      </c>
      <c r="R74" s="16">
        <f t="shared" si="11"/>
        <v>229</v>
      </c>
      <c r="S74" s="61">
        <v>15</v>
      </c>
      <c r="T74" s="61"/>
      <c r="U74" s="61"/>
      <c r="V74" s="61"/>
      <c r="W74" s="61">
        <v>10</v>
      </c>
    </row>
    <row r="75" spans="1:24" customFormat="1" ht="12.75">
      <c r="A75" s="20">
        <v>293</v>
      </c>
      <c r="B75" s="21" t="s">
        <v>473</v>
      </c>
      <c r="C75" s="21" t="s">
        <v>260</v>
      </c>
      <c r="D75" s="22" t="s">
        <v>1</v>
      </c>
      <c r="E75" s="27">
        <v>21</v>
      </c>
      <c r="F75" s="16">
        <v>22</v>
      </c>
      <c r="G75" s="16">
        <v>22</v>
      </c>
      <c r="H75" s="16">
        <v>22</v>
      </c>
      <c r="I75" s="19">
        <f t="shared" ref="I75:I81" si="12">SUM(E75:H75)</f>
        <v>87</v>
      </c>
      <c r="J75" s="20">
        <v>23</v>
      </c>
      <c r="K75" s="16">
        <v>23</v>
      </c>
      <c r="L75" s="16">
        <v>24</v>
      </c>
      <c r="M75" s="16">
        <v>24</v>
      </c>
      <c r="N75" s="19">
        <f t="shared" ref="N75:N81" si="13">SUM(J75:M75)</f>
        <v>94</v>
      </c>
      <c r="O75" s="16">
        <v>25</v>
      </c>
      <c r="P75" s="16">
        <v>23</v>
      </c>
      <c r="Q75" s="19">
        <f t="shared" ref="Q75:Q81" si="14">SUM(O75:P75)</f>
        <v>48</v>
      </c>
      <c r="R75" s="16">
        <f t="shared" ref="R75:R81" si="15">N75+I75+Q75</f>
        <v>229</v>
      </c>
      <c r="S75" s="61">
        <v>14</v>
      </c>
      <c r="T75" s="61"/>
      <c r="U75" s="61">
        <v>15</v>
      </c>
      <c r="V75" s="61">
        <v>5</v>
      </c>
      <c r="W75" s="61"/>
    </row>
    <row r="76" spans="1:24" customFormat="1" ht="12.75">
      <c r="A76" s="20">
        <v>159</v>
      </c>
      <c r="B76" s="21" t="s">
        <v>377</v>
      </c>
      <c r="C76" s="21" t="s">
        <v>378</v>
      </c>
      <c r="D76" s="22" t="s">
        <v>0</v>
      </c>
      <c r="E76" s="27">
        <v>24</v>
      </c>
      <c r="F76" s="16">
        <v>21</v>
      </c>
      <c r="G76" s="16">
        <v>24</v>
      </c>
      <c r="H76" s="16">
        <v>24</v>
      </c>
      <c r="I76" s="19">
        <f t="shared" si="12"/>
        <v>93</v>
      </c>
      <c r="J76" s="16">
        <v>24</v>
      </c>
      <c r="K76" s="18">
        <v>25</v>
      </c>
      <c r="L76" s="16">
        <v>24</v>
      </c>
      <c r="M76" s="16">
        <v>25</v>
      </c>
      <c r="N76" s="19">
        <f t="shared" si="13"/>
        <v>98</v>
      </c>
      <c r="O76" s="16">
        <v>23</v>
      </c>
      <c r="P76" s="16">
        <v>24</v>
      </c>
      <c r="Q76" s="19">
        <f t="shared" si="14"/>
        <v>47</v>
      </c>
      <c r="R76" s="16">
        <f t="shared" si="15"/>
        <v>238</v>
      </c>
      <c r="S76" s="61">
        <v>12</v>
      </c>
      <c r="T76" s="20">
        <v>17</v>
      </c>
      <c r="U76" s="20">
        <v>15</v>
      </c>
      <c r="V76" s="20">
        <v>4</v>
      </c>
      <c r="W76" s="61"/>
    </row>
    <row r="77" spans="1:24" customFormat="1" ht="12.75">
      <c r="A77" s="20">
        <v>137</v>
      </c>
      <c r="B77" s="21" t="s">
        <v>396</v>
      </c>
      <c r="C77" s="21" t="s">
        <v>397</v>
      </c>
      <c r="D77" s="22" t="s">
        <v>1</v>
      </c>
      <c r="E77" s="27">
        <v>24</v>
      </c>
      <c r="F77" s="16">
        <v>22</v>
      </c>
      <c r="G77" s="16">
        <v>24</v>
      </c>
      <c r="H77" s="18">
        <v>25</v>
      </c>
      <c r="I77" s="19">
        <f t="shared" si="12"/>
        <v>95</v>
      </c>
      <c r="J77" s="16">
        <v>22</v>
      </c>
      <c r="K77" s="16">
        <v>23</v>
      </c>
      <c r="L77" s="16">
        <v>22</v>
      </c>
      <c r="M77" s="16">
        <v>23</v>
      </c>
      <c r="N77" s="19">
        <f t="shared" si="13"/>
        <v>90</v>
      </c>
      <c r="O77" s="16">
        <v>22</v>
      </c>
      <c r="P77" s="16">
        <v>24</v>
      </c>
      <c r="Q77" s="19">
        <f t="shared" si="14"/>
        <v>46</v>
      </c>
      <c r="R77" s="16">
        <f t="shared" si="15"/>
        <v>231</v>
      </c>
      <c r="S77" s="61">
        <v>12</v>
      </c>
      <c r="T77" s="20">
        <v>16</v>
      </c>
      <c r="U77" s="61"/>
      <c r="V77" s="61"/>
      <c r="W77" s="61"/>
    </row>
    <row r="78" spans="1:24" customFormat="1" ht="13.5" thickBot="1">
      <c r="A78" s="86">
        <v>221</v>
      </c>
      <c r="B78" s="87" t="s">
        <v>469</v>
      </c>
      <c r="C78" s="87" t="s">
        <v>470</v>
      </c>
      <c r="D78" s="147" t="s">
        <v>1</v>
      </c>
      <c r="E78" s="89">
        <v>23</v>
      </c>
      <c r="F78" s="90">
        <v>21</v>
      </c>
      <c r="G78" s="90">
        <v>24</v>
      </c>
      <c r="H78" s="90">
        <v>23</v>
      </c>
      <c r="I78" s="91">
        <f t="shared" si="12"/>
        <v>91</v>
      </c>
      <c r="J78" s="90">
        <v>23</v>
      </c>
      <c r="K78" s="90">
        <v>23</v>
      </c>
      <c r="L78" s="90">
        <v>23</v>
      </c>
      <c r="M78" s="90">
        <v>25</v>
      </c>
      <c r="N78" s="91">
        <f t="shared" si="13"/>
        <v>94</v>
      </c>
      <c r="O78" s="90">
        <v>20</v>
      </c>
      <c r="P78" s="90">
        <v>24</v>
      </c>
      <c r="Q78" s="91">
        <f t="shared" si="14"/>
        <v>44</v>
      </c>
      <c r="R78" s="90">
        <f t="shared" si="15"/>
        <v>229</v>
      </c>
      <c r="S78" s="130">
        <v>12</v>
      </c>
      <c r="T78" s="20">
        <v>2</v>
      </c>
      <c r="U78" s="61"/>
      <c r="V78" s="61"/>
      <c r="W78" s="61"/>
    </row>
    <row r="79" spans="1:24" customFormat="1" ht="12.75">
      <c r="A79" s="17">
        <v>273</v>
      </c>
      <c r="B79" s="82" t="s">
        <v>317</v>
      </c>
      <c r="C79" s="82" t="s">
        <v>444</v>
      </c>
      <c r="D79" s="93" t="s">
        <v>0</v>
      </c>
      <c r="E79" s="35">
        <v>23</v>
      </c>
      <c r="F79" s="28">
        <v>24</v>
      </c>
      <c r="G79" s="28">
        <v>24</v>
      </c>
      <c r="H79" s="143">
        <v>25</v>
      </c>
      <c r="I79" s="85">
        <f t="shared" si="12"/>
        <v>96</v>
      </c>
      <c r="J79" s="28">
        <v>23</v>
      </c>
      <c r="K79" s="28">
        <v>23</v>
      </c>
      <c r="L79" s="28">
        <v>24</v>
      </c>
      <c r="M79" s="28">
        <v>23</v>
      </c>
      <c r="N79" s="85">
        <f t="shared" si="13"/>
        <v>93</v>
      </c>
      <c r="O79" s="28">
        <v>24</v>
      </c>
      <c r="P79" s="28">
        <v>25</v>
      </c>
      <c r="Q79" s="85">
        <f t="shared" si="14"/>
        <v>49</v>
      </c>
      <c r="R79" s="28">
        <f t="shared" si="15"/>
        <v>238</v>
      </c>
      <c r="S79" s="128"/>
      <c r="T79" s="62"/>
      <c r="U79" s="62"/>
      <c r="V79" s="62"/>
      <c r="W79" s="62"/>
    </row>
    <row r="80" spans="1:24" customFormat="1" ht="12.75">
      <c r="A80" s="20">
        <v>112</v>
      </c>
      <c r="B80" s="24" t="s">
        <v>462</v>
      </c>
      <c r="C80" s="24" t="s">
        <v>463</v>
      </c>
      <c r="D80" s="140" t="s">
        <v>0</v>
      </c>
      <c r="E80" s="27">
        <v>24</v>
      </c>
      <c r="F80" s="16">
        <v>24</v>
      </c>
      <c r="G80" s="16">
        <v>23</v>
      </c>
      <c r="H80" s="16">
        <v>22</v>
      </c>
      <c r="I80" s="19">
        <f t="shared" si="12"/>
        <v>93</v>
      </c>
      <c r="J80" s="16">
        <v>24</v>
      </c>
      <c r="K80" s="18">
        <v>25</v>
      </c>
      <c r="L80" s="16">
        <v>23</v>
      </c>
      <c r="M80" s="16">
        <v>21</v>
      </c>
      <c r="N80" s="19">
        <f t="shared" si="13"/>
        <v>93</v>
      </c>
      <c r="O80" s="16">
        <v>25</v>
      </c>
      <c r="P80" s="16">
        <v>24</v>
      </c>
      <c r="Q80" s="19">
        <f t="shared" si="14"/>
        <v>49</v>
      </c>
      <c r="R80" s="16">
        <f t="shared" si="15"/>
        <v>235</v>
      </c>
      <c r="S80" s="62"/>
      <c r="T80" s="62"/>
      <c r="U80" s="62"/>
      <c r="V80" s="62"/>
      <c r="W80" s="62"/>
    </row>
    <row r="81" spans="1:23" customFormat="1" ht="12.75">
      <c r="A81" s="20">
        <v>107</v>
      </c>
      <c r="B81" s="21" t="s">
        <v>460</v>
      </c>
      <c r="C81" s="21" t="s">
        <v>461</v>
      </c>
      <c r="D81" s="140" t="s">
        <v>0</v>
      </c>
      <c r="E81" s="27">
        <v>21</v>
      </c>
      <c r="F81" s="18">
        <v>25</v>
      </c>
      <c r="G81" s="16">
        <v>22</v>
      </c>
      <c r="H81" s="16">
        <v>24</v>
      </c>
      <c r="I81" s="19">
        <f t="shared" si="12"/>
        <v>92</v>
      </c>
      <c r="J81" s="16">
        <v>23</v>
      </c>
      <c r="K81" s="16">
        <v>23</v>
      </c>
      <c r="L81" s="16">
        <v>25</v>
      </c>
      <c r="M81" s="16">
        <v>22</v>
      </c>
      <c r="N81" s="19">
        <f t="shared" si="13"/>
        <v>93</v>
      </c>
      <c r="O81" s="16">
        <v>24</v>
      </c>
      <c r="P81" s="16">
        <v>24</v>
      </c>
      <c r="Q81" s="19">
        <f t="shared" si="14"/>
        <v>48</v>
      </c>
      <c r="R81" s="16">
        <f t="shared" si="15"/>
        <v>233</v>
      </c>
      <c r="S81" s="62"/>
      <c r="T81" s="62"/>
      <c r="U81" s="62"/>
      <c r="V81" s="62"/>
      <c r="W81" s="62"/>
    </row>
    <row r="82" spans="1:23" customFormat="1" ht="12.75">
      <c r="A82" s="20">
        <v>157</v>
      </c>
      <c r="B82" s="26" t="s">
        <v>424</v>
      </c>
      <c r="C82" s="26" t="s">
        <v>180</v>
      </c>
      <c r="D82" s="94" t="s">
        <v>0</v>
      </c>
      <c r="E82" s="27">
        <v>24</v>
      </c>
      <c r="F82" s="16">
        <v>21</v>
      </c>
      <c r="G82" s="16">
        <v>20</v>
      </c>
      <c r="H82" s="16">
        <v>24</v>
      </c>
      <c r="I82" s="19">
        <f t="shared" si="8"/>
        <v>89</v>
      </c>
      <c r="J82" s="16">
        <v>21</v>
      </c>
      <c r="K82" s="16">
        <v>23</v>
      </c>
      <c r="L82" s="16">
        <v>24</v>
      </c>
      <c r="M82" s="16">
        <v>23</v>
      </c>
      <c r="N82" s="19">
        <f t="shared" si="9"/>
        <v>91</v>
      </c>
      <c r="O82" s="16">
        <v>24</v>
      </c>
      <c r="P82" s="16">
        <v>24</v>
      </c>
      <c r="Q82" s="19">
        <f t="shared" si="10"/>
        <v>48</v>
      </c>
      <c r="R82" s="16">
        <f t="shared" si="11"/>
        <v>228</v>
      </c>
      <c r="S82" s="62"/>
      <c r="T82" s="62"/>
      <c r="U82" s="62"/>
      <c r="V82" s="62"/>
      <c r="W82" s="62"/>
    </row>
    <row r="83" spans="1:23" customFormat="1" ht="12.75">
      <c r="A83" s="20">
        <v>306</v>
      </c>
      <c r="B83" s="21" t="s">
        <v>30</v>
      </c>
      <c r="C83" s="21" t="s">
        <v>413</v>
      </c>
      <c r="D83" s="22" t="s">
        <v>1</v>
      </c>
      <c r="E83" s="27">
        <v>22</v>
      </c>
      <c r="F83" s="16">
        <v>22</v>
      </c>
      <c r="G83" s="16">
        <v>23</v>
      </c>
      <c r="H83" s="20">
        <v>24</v>
      </c>
      <c r="I83" s="19">
        <f t="shared" si="8"/>
        <v>91</v>
      </c>
      <c r="J83" s="16">
        <v>23</v>
      </c>
      <c r="K83" s="16">
        <v>21</v>
      </c>
      <c r="L83" s="16">
        <v>23</v>
      </c>
      <c r="M83" s="16">
        <v>23</v>
      </c>
      <c r="N83" s="19">
        <f t="shared" si="9"/>
        <v>90</v>
      </c>
      <c r="O83" s="16">
        <v>24</v>
      </c>
      <c r="P83" s="16">
        <v>23</v>
      </c>
      <c r="Q83" s="19">
        <f t="shared" si="10"/>
        <v>47</v>
      </c>
      <c r="R83" s="16">
        <f t="shared" si="11"/>
        <v>228</v>
      </c>
      <c r="S83" s="62"/>
      <c r="T83" s="62"/>
      <c r="U83" s="62"/>
      <c r="V83" s="62"/>
      <c r="W83" s="62"/>
    </row>
    <row r="84" spans="1:23" customFormat="1" ht="12.75">
      <c r="A84" s="20">
        <v>206</v>
      </c>
      <c r="B84" s="21" t="s">
        <v>400</v>
      </c>
      <c r="C84" s="21" t="s">
        <v>433</v>
      </c>
      <c r="D84" s="94" t="s">
        <v>0</v>
      </c>
      <c r="E84" s="27">
        <v>23</v>
      </c>
      <c r="F84" s="16">
        <v>20</v>
      </c>
      <c r="G84" s="16">
        <v>24</v>
      </c>
      <c r="H84" s="16">
        <v>22</v>
      </c>
      <c r="I84" s="19">
        <f t="shared" si="8"/>
        <v>89</v>
      </c>
      <c r="J84" s="16">
        <v>24</v>
      </c>
      <c r="K84" s="16">
        <v>22</v>
      </c>
      <c r="L84" s="16">
        <v>23</v>
      </c>
      <c r="M84" s="16">
        <v>25</v>
      </c>
      <c r="N84" s="19">
        <f t="shared" si="9"/>
        <v>94</v>
      </c>
      <c r="O84" s="16">
        <v>23</v>
      </c>
      <c r="P84" s="16">
        <v>22</v>
      </c>
      <c r="Q84" s="19">
        <f t="shared" si="10"/>
        <v>45</v>
      </c>
      <c r="R84" s="16">
        <f t="shared" si="11"/>
        <v>228</v>
      </c>
      <c r="S84" s="62"/>
      <c r="T84" s="62"/>
      <c r="U84" s="62"/>
      <c r="V84" s="62"/>
      <c r="W84" s="62"/>
    </row>
    <row r="85" spans="1:23" customFormat="1" ht="12.75">
      <c r="A85" s="20">
        <v>275</v>
      </c>
      <c r="B85" s="21" t="s">
        <v>461</v>
      </c>
      <c r="C85" s="21" t="s">
        <v>464</v>
      </c>
      <c r="D85" s="25" t="s">
        <v>0</v>
      </c>
      <c r="E85" s="27">
        <v>24</v>
      </c>
      <c r="F85" s="16">
        <v>24</v>
      </c>
      <c r="G85" s="16">
        <v>23</v>
      </c>
      <c r="H85" s="18">
        <v>25</v>
      </c>
      <c r="I85" s="19">
        <f t="shared" si="8"/>
        <v>96</v>
      </c>
      <c r="J85" s="16">
        <v>24</v>
      </c>
      <c r="K85" s="16">
        <v>21</v>
      </c>
      <c r="L85" s="16">
        <v>22</v>
      </c>
      <c r="M85" s="16">
        <v>18</v>
      </c>
      <c r="N85" s="19">
        <f t="shared" si="9"/>
        <v>85</v>
      </c>
      <c r="O85" s="16">
        <v>25</v>
      </c>
      <c r="P85" s="16">
        <v>21</v>
      </c>
      <c r="Q85" s="19">
        <f t="shared" si="10"/>
        <v>46</v>
      </c>
      <c r="R85" s="16">
        <f t="shared" si="11"/>
        <v>227</v>
      </c>
      <c r="S85" s="62"/>
      <c r="T85" s="62"/>
      <c r="U85" s="62"/>
      <c r="V85" s="62"/>
      <c r="W85" s="62"/>
    </row>
    <row r="86" spans="1:23" customFormat="1" ht="12.75">
      <c r="A86" s="20">
        <v>207</v>
      </c>
      <c r="B86" s="21" t="s">
        <v>400</v>
      </c>
      <c r="C86" s="21" t="s">
        <v>28</v>
      </c>
      <c r="D86" s="22" t="s">
        <v>1</v>
      </c>
      <c r="E86" s="27">
        <v>22</v>
      </c>
      <c r="F86" s="16">
        <v>23</v>
      </c>
      <c r="G86" s="16">
        <v>22</v>
      </c>
      <c r="H86" s="16">
        <v>22</v>
      </c>
      <c r="I86" s="19">
        <f t="shared" si="8"/>
        <v>89</v>
      </c>
      <c r="J86" s="20">
        <v>24</v>
      </c>
      <c r="K86" s="16">
        <v>24</v>
      </c>
      <c r="L86" s="16">
        <v>24</v>
      </c>
      <c r="M86" s="16">
        <v>18</v>
      </c>
      <c r="N86" s="19">
        <f t="shared" si="9"/>
        <v>90</v>
      </c>
      <c r="O86" s="16">
        <v>24</v>
      </c>
      <c r="P86" s="16">
        <v>23</v>
      </c>
      <c r="Q86" s="19">
        <f t="shared" si="10"/>
        <v>47</v>
      </c>
      <c r="R86" s="16">
        <f t="shared" si="11"/>
        <v>226</v>
      </c>
      <c r="S86" s="62"/>
      <c r="T86" s="62"/>
      <c r="U86" s="62"/>
      <c r="V86" s="62"/>
      <c r="W86" s="62"/>
    </row>
    <row r="87" spans="1:23" customFormat="1" ht="12.75">
      <c r="A87" s="20">
        <v>138</v>
      </c>
      <c r="B87" s="21" t="s">
        <v>396</v>
      </c>
      <c r="C87" s="21" t="s">
        <v>445</v>
      </c>
      <c r="D87" s="22" t="s">
        <v>0</v>
      </c>
      <c r="E87" s="39">
        <v>22</v>
      </c>
      <c r="F87" s="20">
        <v>24</v>
      </c>
      <c r="G87" s="20">
        <v>21</v>
      </c>
      <c r="H87" s="16">
        <v>22</v>
      </c>
      <c r="I87" s="19">
        <f t="shared" si="8"/>
        <v>89</v>
      </c>
      <c r="J87" s="16">
        <v>24</v>
      </c>
      <c r="K87" s="16">
        <v>20</v>
      </c>
      <c r="L87" s="16">
        <v>24</v>
      </c>
      <c r="M87" s="16">
        <v>22</v>
      </c>
      <c r="N87" s="19">
        <f t="shared" si="9"/>
        <v>90</v>
      </c>
      <c r="O87" s="16">
        <v>22</v>
      </c>
      <c r="P87" s="16">
        <v>23</v>
      </c>
      <c r="Q87" s="19">
        <f t="shared" si="10"/>
        <v>45</v>
      </c>
      <c r="R87" s="16">
        <f t="shared" si="11"/>
        <v>224</v>
      </c>
      <c r="S87" s="62"/>
      <c r="T87" s="62"/>
      <c r="U87" s="62"/>
      <c r="V87" s="62"/>
      <c r="W87" s="62"/>
    </row>
    <row r="88" spans="1:23" customFormat="1" ht="12.75">
      <c r="A88" s="20">
        <v>295</v>
      </c>
      <c r="B88" s="21" t="s">
        <v>395</v>
      </c>
      <c r="C88" s="21" t="s">
        <v>28</v>
      </c>
      <c r="D88" s="142" t="s">
        <v>0</v>
      </c>
      <c r="E88" s="27">
        <v>23</v>
      </c>
      <c r="F88" s="18">
        <v>25</v>
      </c>
      <c r="G88" s="16">
        <v>20</v>
      </c>
      <c r="H88" s="16">
        <v>18</v>
      </c>
      <c r="I88" s="19">
        <f t="shared" si="8"/>
        <v>86</v>
      </c>
      <c r="J88" s="20">
        <v>23</v>
      </c>
      <c r="K88" s="16">
        <v>24</v>
      </c>
      <c r="L88" s="16">
        <v>21</v>
      </c>
      <c r="M88" s="16">
        <v>25</v>
      </c>
      <c r="N88" s="19">
        <f t="shared" si="9"/>
        <v>93</v>
      </c>
      <c r="O88" s="16">
        <v>24</v>
      </c>
      <c r="P88" s="16">
        <v>20</v>
      </c>
      <c r="Q88" s="19">
        <f t="shared" si="10"/>
        <v>44</v>
      </c>
      <c r="R88" s="16">
        <f t="shared" si="11"/>
        <v>223</v>
      </c>
      <c r="S88" s="62"/>
      <c r="T88" s="62"/>
      <c r="U88" s="62"/>
      <c r="V88" s="62"/>
      <c r="W88" s="62"/>
    </row>
    <row r="89" spans="1:23" customFormat="1" ht="12.75">
      <c r="A89" s="20">
        <v>196</v>
      </c>
      <c r="B89" s="21" t="s">
        <v>411</v>
      </c>
      <c r="C89" s="21" t="s">
        <v>412</v>
      </c>
      <c r="D89" s="25" t="s">
        <v>1</v>
      </c>
      <c r="E89" s="27">
        <v>21</v>
      </c>
      <c r="F89" s="16">
        <v>20</v>
      </c>
      <c r="G89" s="16">
        <v>24</v>
      </c>
      <c r="H89" s="20">
        <v>20</v>
      </c>
      <c r="I89" s="19">
        <f t="shared" si="8"/>
        <v>85</v>
      </c>
      <c r="J89" s="16">
        <v>24</v>
      </c>
      <c r="K89" s="16">
        <v>24</v>
      </c>
      <c r="L89" s="16">
        <v>23</v>
      </c>
      <c r="M89" s="16">
        <v>20</v>
      </c>
      <c r="N89" s="19">
        <f t="shared" si="9"/>
        <v>91</v>
      </c>
      <c r="O89" s="16">
        <v>23</v>
      </c>
      <c r="P89" s="16">
        <v>22</v>
      </c>
      <c r="Q89" s="19">
        <f t="shared" si="10"/>
        <v>45</v>
      </c>
      <c r="R89" s="16">
        <f t="shared" si="11"/>
        <v>221</v>
      </c>
      <c r="S89" s="62"/>
      <c r="T89" s="62"/>
      <c r="U89" s="62"/>
      <c r="V89" s="62"/>
      <c r="W89" s="62"/>
    </row>
    <row r="90" spans="1:23" customFormat="1" ht="12.75">
      <c r="A90" s="20">
        <v>149</v>
      </c>
      <c r="B90" s="21" t="s">
        <v>457</v>
      </c>
      <c r="C90" s="21" t="s">
        <v>458</v>
      </c>
      <c r="D90" s="25" t="s">
        <v>23</v>
      </c>
      <c r="E90" s="20">
        <v>21</v>
      </c>
      <c r="F90" s="20">
        <v>22</v>
      </c>
      <c r="G90" s="20">
        <v>23</v>
      </c>
      <c r="H90" s="16">
        <v>21</v>
      </c>
      <c r="I90" s="19">
        <f t="shared" si="8"/>
        <v>87</v>
      </c>
      <c r="J90" s="16">
        <v>24</v>
      </c>
      <c r="K90" s="18">
        <v>25</v>
      </c>
      <c r="L90" s="16">
        <v>20</v>
      </c>
      <c r="M90" s="16">
        <v>21</v>
      </c>
      <c r="N90" s="19">
        <f t="shared" si="9"/>
        <v>90</v>
      </c>
      <c r="O90" s="16">
        <v>22</v>
      </c>
      <c r="P90" s="16">
        <v>22</v>
      </c>
      <c r="Q90" s="19">
        <f t="shared" si="10"/>
        <v>44</v>
      </c>
      <c r="R90" s="16">
        <f t="shared" si="11"/>
        <v>221</v>
      </c>
      <c r="S90" s="62"/>
      <c r="T90" s="62"/>
      <c r="U90" s="62"/>
      <c r="V90" s="62"/>
      <c r="W90" s="62"/>
    </row>
    <row r="91" spans="1:23" customFormat="1" ht="12.75">
      <c r="A91" s="20">
        <v>197</v>
      </c>
      <c r="B91" s="21" t="s">
        <v>411</v>
      </c>
      <c r="C91" s="21" t="s">
        <v>417</v>
      </c>
      <c r="D91" s="140" t="s">
        <v>0</v>
      </c>
      <c r="E91" s="20">
        <v>20</v>
      </c>
      <c r="F91" s="20">
        <v>23</v>
      </c>
      <c r="G91" s="20">
        <v>21</v>
      </c>
      <c r="H91" s="16">
        <v>21</v>
      </c>
      <c r="I91" s="19">
        <f t="shared" si="8"/>
        <v>85</v>
      </c>
      <c r="J91" s="16">
        <v>24</v>
      </c>
      <c r="K91" s="16">
        <v>22</v>
      </c>
      <c r="L91" s="16">
        <v>23</v>
      </c>
      <c r="M91" s="16">
        <v>22</v>
      </c>
      <c r="N91" s="19">
        <f t="shared" si="9"/>
        <v>91</v>
      </c>
      <c r="O91" s="16">
        <v>24</v>
      </c>
      <c r="P91" s="16">
        <v>21</v>
      </c>
      <c r="Q91" s="19">
        <f t="shared" si="10"/>
        <v>45</v>
      </c>
      <c r="R91" s="16">
        <f t="shared" si="11"/>
        <v>221</v>
      </c>
      <c r="S91" s="62"/>
      <c r="T91" s="62"/>
      <c r="U91" s="62"/>
      <c r="V91" s="62"/>
      <c r="W91" s="62"/>
    </row>
    <row r="92" spans="1:23" customFormat="1" ht="12.75">
      <c r="A92" s="20">
        <v>315</v>
      </c>
      <c r="B92" s="24" t="s">
        <v>383</v>
      </c>
      <c r="C92" s="24" t="s">
        <v>384</v>
      </c>
      <c r="D92" s="140" t="s">
        <v>0</v>
      </c>
      <c r="E92" s="27">
        <v>21</v>
      </c>
      <c r="F92" s="16">
        <v>22</v>
      </c>
      <c r="G92" s="16">
        <v>21</v>
      </c>
      <c r="H92" s="20">
        <v>21</v>
      </c>
      <c r="I92" s="19">
        <f t="shared" si="8"/>
        <v>85</v>
      </c>
      <c r="J92" s="16">
        <v>22</v>
      </c>
      <c r="K92" s="16">
        <v>21</v>
      </c>
      <c r="L92" s="16">
        <v>22</v>
      </c>
      <c r="M92" s="16">
        <v>23</v>
      </c>
      <c r="N92" s="19">
        <f t="shared" si="9"/>
        <v>88</v>
      </c>
      <c r="O92" s="16">
        <v>22</v>
      </c>
      <c r="P92" s="16">
        <v>23</v>
      </c>
      <c r="Q92" s="19">
        <f t="shared" si="10"/>
        <v>45</v>
      </c>
      <c r="R92" s="16">
        <f t="shared" si="11"/>
        <v>218</v>
      </c>
      <c r="S92" s="62"/>
      <c r="T92" s="62"/>
      <c r="U92" s="62"/>
      <c r="V92" s="62"/>
      <c r="W92" s="62"/>
    </row>
    <row r="93" spans="1:23" customFormat="1" ht="12.75">
      <c r="A93" s="20">
        <v>271</v>
      </c>
      <c r="B93" s="21" t="s">
        <v>317</v>
      </c>
      <c r="C93" s="21" t="s">
        <v>26</v>
      </c>
      <c r="D93" s="81" t="s">
        <v>1</v>
      </c>
      <c r="E93" s="27">
        <v>23</v>
      </c>
      <c r="F93" s="16">
        <v>20</v>
      </c>
      <c r="G93" s="16">
        <v>23</v>
      </c>
      <c r="H93" s="16">
        <v>22</v>
      </c>
      <c r="I93" s="19">
        <f t="shared" si="8"/>
        <v>88</v>
      </c>
      <c r="J93" s="16">
        <v>22</v>
      </c>
      <c r="K93" s="16">
        <v>19</v>
      </c>
      <c r="L93" s="16">
        <v>23</v>
      </c>
      <c r="M93" s="16">
        <v>19</v>
      </c>
      <c r="N93" s="19">
        <f t="shared" si="9"/>
        <v>83</v>
      </c>
      <c r="O93" s="16">
        <v>22</v>
      </c>
      <c r="P93" s="16">
        <v>24</v>
      </c>
      <c r="Q93" s="19">
        <f t="shared" si="10"/>
        <v>46</v>
      </c>
      <c r="R93" s="16">
        <f t="shared" si="11"/>
        <v>217</v>
      </c>
      <c r="S93" s="62"/>
      <c r="T93" s="62"/>
      <c r="U93" s="62"/>
      <c r="V93" s="62"/>
      <c r="W93" s="62"/>
    </row>
    <row r="94" spans="1:23" customFormat="1" ht="12.75">
      <c r="A94" s="20">
        <v>104</v>
      </c>
      <c r="B94" s="21" t="s">
        <v>423</v>
      </c>
      <c r="C94" s="21" t="s">
        <v>27</v>
      </c>
      <c r="D94" s="22" t="s">
        <v>1</v>
      </c>
      <c r="E94" s="27">
        <v>22</v>
      </c>
      <c r="F94" s="16">
        <v>23</v>
      </c>
      <c r="G94" s="16">
        <v>21</v>
      </c>
      <c r="H94" s="16">
        <v>24</v>
      </c>
      <c r="I94" s="19">
        <f t="shared" si="8"/>
        <v>90</v>
      </c>
      <c r="J94" s="16">
        <v>20</v>
      </c>
      <c r="K94" s="16">
        <v>16</v>
      </c>
      <c r="L94" s="16">
        <v>23</v>
      </c>
      <c r="M94" s="16">
        <v>24</v>
      </c>
      <c r="N94" s="19">
        <f t="shared" si="9"/>
        <v>83</v>
      </c>
      <c r="O94" s="16">
        <v>23</v>
      </c>
      <c r="P94" s="16">
        <v>20</v>
      </c>
      <c r="Q94" s="19">
        <f t="shared" si="10"/>
        <v>43</v>
      </c>
      <c r="R94" s="16">
        <f t="shared" si="11"/>
        <v>216</v>
      </c>
      <c r="S94" s="62"/>
      <c r="T94" s="62"/>
      <c r="U94" s="62"/>
      <c r="V94" s="62"/>
      <c r="W94" s="62"/>
    </row>
    <row r="95" spans="1:23" customFormat="1" ht="12.75">
      <c r="A95" s="20">
        <v>242</v>
      </c>
      <c r="B95" s="21" t="s">
        <v>446</v>
      </c>
      <c r="C95" s="21" t="s">
        <v>447</v>
      </c>
      <c r="D95" s="22" t="s">
        <v>1</v>
      </c>
      <c r="E95" s="27">
        <v>17</v>
      </c>
      <c r="F95" s="16">
        <v>22</v>
      </c>
      <c r="G95" s="16">
        <v>21</v>
      </c>
      <c r="H95" s="16">
        <v>20</v>
      </c>
      <c r="I95" s="19">
        <f t="shared" si="8"/>
        <v>80</v>
      </c>
      <c r="J95" s="20">
        <v>21</v>
      </c>
      <c r="K95" s="16">
        <v>22</v>
      </c>
      <c r="L95" s="16">
        <v>20</v>
      </c>
      <c r="M95" s="16">
        <v>24</v>
      </c>
      <c r="N95" s="19">
        <f t="shared" si="9"/>
        <v>87</v>
      </c>
      <c r="O95" s="16">
        <v>21</v>
      </c>
      <c r="P95" s="16">
        <v>21</v>
      </c>
      <c r="Q95" s="19">
        <f t="shared" si="10"/>
        <v>42</v>
      </c>
      <c r="R95" s="16">
        <f t="shared" si="11"/>
        <v>209</v>
      </c>
      <c r="S95" s="62"/>
      <c r="T95" s="62"/>
      <c r="U95" s="62"/>
      <c r="V95" s="62"/>
      <c r="W95" s="62"/>
    </row>
    <row r="96" spans="1:23" customFormat="1" ht="12.75">
      <c r="A96" s="20">
        <v>145</v>
      </c>
      <c r="B96" s="21" t="s">
        <v>466</v>
      </c>
      <c r="C96" s="21" t="s">
        <v>467</v>
      </c>
      <c r="D96" s="22" t="s">
        <v>1</v>
      </c>
      <c r="E96" s="27">
        <v>20</v>
      </c>
      <c r="F96" s="16">
        <v>18</v>
      </c>
      <c r="G96" s="16">
        <v>22</v>
      </c>
      <c r="H96" s="16">
        <v>22</v>
      </c>
      <c r="I96" s="19">
        <f t="shared" si="8"/>
        <v>82</v>
      </c>
      <c r="J96" s="16">
        <v>22</v>
      </c>
      <c r="K96" s="16">
        <v>22</v>
      </c>
      <c r="L96" s="16">
        <v>18</v>
      </c>
      <c r="M96" s="16">
        <v>23</v>
      </c>
      <c r="N96" s="19">
        <f t="shared" si="9"/>
        <v>85</v>
      </c>
      <c r="O96" s="16">
        <v>22</v>
      </c>
      <c r="P96" s="16">
        <v>20</v>
      </c>
      <c r="Q96" s="19">
        <f t="shared" si="10"/>
        <v>42</v>
      </c>
      <c r="R96" s="16">
        <f t="shared" si="11"/>
        <v>209</v>
      </c>
      <c r="S96" s="62"/>
      <c r="T96" s="62"/>
      <c r="U96" s="62"/>
      <c r="V96" s="62"/>
      <c r="W96" s="62"/>
    </row>
    <row r="97" spans="1:23" customFormat="1" ht="12.75">
      <c r="A97" s="20">
        <v>152</v>
      </c>
      <c r="B97" s="21" t="s">
        <v>419</v>
      </c>
      <c r="C97" s="21" t="s">
        <v>34</v>
      </c>
      <c r="D97" s="22" t="s">
        <v>1</v>
      </c>
      <c r="E97" s="27">
        <v>19</v>
      </c>
      <c r="F97" s="16">
        <v>23</v>
      </c>
      <c r="G97" s="16">
        <v>19</v>
      </c>
      <c r="H97" s="16">
        <v>21</v>
      </c>
      <c r="I97" s="19">
        <f t="shared" si="8"/>
        <v>82</v>
      </c>
      <c r="J97" s="16">
        <v>22</v>
      </c>
      <c r="K97" s="16">
        <v>18</v>
      </c>
      <c r="L97" s="16">
        <v>20</v>
      </c>
      <c r="M97" s="16">
        <v>23</v>
      </c>
      <c r="N97" s="19">
        <f t="shared" si="9"/>
        <v>83</v>
      </c>
      <c r="O97" s="16">
        <v>18</v>
      </c>
      <c r="P97" s="16">
        <v>23</v>
      </c>
      <c r="Q97" s="19">
        <f t="shared" si="10"/>
        <v>41</v>
      </c>
      <c r="R97" s="16">
        <f t="shared" si="11"/>
        <v>206</v>
      </c>
      <c r="S97" s="62"/>
      <c r="T97" s="62"/>
      <c r="U97" s="62"/>
      <c r="V97" s="62"/>
      <c r="W97" s="62"/>
    </row>
    <row r="98" spans="1:23" customFormat="1" ht="12.75">
      <c r="A98" s="20">
        <v>113</v>
      </c>
      <c r="B98" s="24" t="s">
        <v>459</v>
      </c>
      <c r="C98" s="24" t="s">
        <v>35</v>
      </c>
      <c r="D98" s="25" t="s">
        <v>1</v>
      </c>
      <c r="E98" s="27">
        <v>22</v>
      </c>
      <c r="F98" s="16">
        <v>20</v>
      </c>
      <c r="G98" s="16">
        <v>17</v>
      </c>
      <c r="H98" s="16">
        <v>22</v>
      </c>
      <c r="I98" s="19">
        <f t="shared" si="8"/>
        <v>81</v>
      </c>
      <c r="J98" s="20">
        <v>19</v>
      </c>
      <c r="K98" s="16">
        <v>19</v>
      </c>
      <c r="L98" s="16">
        <v>21</v>
      </c>
      <c r="M98" s="16">
        <v>22</v>
      </c>
      <c r="N98" s="19">
        <f t="shared" si="9"/>
        <v>81</v>
      </c>
      <c r="O98" s="16">
        <v>22</v>
      </c>
      <c r="P98" s="16">
        <v>21</v>
      </c>
      <c r="Q98" s="19">
        <f t="shared" si="10"/>
        <v>43</v>
      </c>
      <c r="R98" s="16">
        <f t="shared" si="11"/>
        <v>205</v>
      </c>
      <c r="S98" s="62"/>
      <c r="T98" s="62"/>
      <c r="U98" s="62"/>
      <c r="V98" s="62"/>
      <c r="W98" s="62"/>
    </row>
    <row r="99" spans="1:23" customFormat="1" ht="12.75">
      <c r="A99" s="20">
        <v>130</v>
      </c>
      <c r="B99" s="21" t="s">
        <v>381</v>
      </c>
      <c r="C99" s="21" t="s">
        <v>382</v>
      </c>
      <c r="D99" s="25" t="s">
        <v>0</v>
      </c>
      <c r="E99" s="27">
        <v>16</v>
      </c>
      <c r="F99" s="16">
        <v>21</v>
      </c>
      <c r="G99" s="16">
        <v>22</v>
      </c>
      <c r="H99" s="16">
        <v>21</v>
      </c>
      <c r="I99" s="19">
        <f t="shared" si="8"/>
        <v>80</v>
      </c>
      <c r="J99" s="20">
        <v>20</v>
      </c>
      <c r="K99" s="16">
        <v>20</v>
      </c>
      <c r="L99" s="16">
        <v>20</v>
      </c>
      <c r="M99" s="16">
        <v>19</v>
      </c>
      <c r="N99" s="19">
        <f t="shared" si="9"/>
        <v>79</v>
      </c>
      <c r="O99" s="16">
        <v>20</v>
      </c>
      <c r="P99" s="16">
        <v>21</v>
      </c>
      <c r="Q99" s="19">
        <f t="shared" si="10"/>
        <v>41</v>
      </c>
      <c r="R99" s="16">
        <f t="shared" si="11"/>
        <v>200</v>
      </c>
      <c r="S99" s="62"/>
      <c r="T99" s="62"/>
      <c r="U99" s="62"/>
      <c r="V99" s="62"/>
      <c r="W99" s="62"/>
    </row>
    <row r="100" spans="1:23" customFormat="1" ht="12.75">
      <c r="A100" s="20">
        <v>208</v>
      </c>
      <c r="B100" s="21" t="s">
        <v>401</v>
      </c>
      <c r="C100" s="21" t="s">
        <v>402</v>
      </c>
      <c r="D100" s="22" t="s">
        <v>1</v>
      </c>
      <c r="E100" s="27">
        <v>20</v>
      </c>
      <c r="F100" s="16">
        <v>18</v>
      </c>
      <c r="G100" s="16">
        <v>23</v>
      </c>
      <c r="H100" s="16">
        <v>18</v>
      </c>
      <c r="I100" s="19">
        <f t="shared" si="8"/>
        <v>79</v>
      </c>
      <c r="J100" s="16">
        <v>17</v>
      </c>
      <c r="K100" s="16">
        <v>19</v>
      </c>
      <c r="L100" s="16">
        <v>23</v>
      </c>
      <c r="M100" s="16">
        <v>21</v>
      </c>
      <c r="N100" s="19">
        <f t="shared" si="9"/>
        <v>80</v>
      </c>
      <c r="O100" s="16">
        <v>21</v>
      </c>
      <c r="P100" s="16">
        <v>20</v>
      </c>
      <c r="Q100" s="19">
        <f t="shared" si="10"/>
        <v>41</v>
      </c>
      <c r="R100" s="16">
        <f t="shared" si="11"/>
        <v>200</v>
      </c>
      <c r="S100" s="62"/>
      <c r="T100" s="62"/>
      <c r="U100" s="62"/>
      <c r="V100" s="62"/>
      <c r="W100" s="62"/>
    </row>
    <row r="101" spans="1:23" customFormat="1" ht="12.75">
      <c r="A101" s="20">
        <v>195</v>
      </c>
      <c r="B101" s="24" t="s">
        <v>428</v>
      </c>
      <c r="C101" s="24" t="s">
        <v>429</v>
      </c>
      <c r="D101" s="140" t="s">
        <v>0</v>
      </c>
      <c r="E101" s="27">
        <v>22</v>
      </c>
      <c r="F101" s="16">
        <v>21</v>
      </c>
      <c r="G101" s="16">
        <v>19</v>
      </c>
      <c r="H101" s="16">
        <v>20</v>
      </c>
      <c r="I101" s="19">
        <f t="shared" si="8"/>
        <v>82</v>
      </c>
      <c r="J101" s="16">
        <v>22</v>
      </c>
      <c r="K101" s="16">
        <v>19</v>
      </c>
      <c r="L101" s="16">
        <v>17</v>
      </c>
      <c r="M101" s="16">
        <v>21</v>
      </c>
      <c r="N101" s="19">
        <f t="shared" si="9"/>
        <v>79</v>
      </c>
      <c r="O101" s="16">
        <v>16</v>
      </c>
      <c r="P101" s="16">
        <v>21</v>
      </c>
      <c r="Q101" s="19">
        <f t="shared" si="10"/>
        <v>37</v>
      </c>
      <c r="R101" s="16">
        <f t="shared" si="11"/>
        <v>198</v>
      </c>
      <c r="S101" s="62"/>
      <c r="T101" s="62"/>
      <c r="U101" s="62"/>
      <c r="V101" s="62"/>
      <c r="W101" s="62"/>
    </row>
    <row r="102" spans="1:23" customFormat="1" ht="12.75">
      <c r="A102" s="20">
        <v>314</v>
      </c>
      <c r="B102" s="24" t="s">
        <v>451</v>
      </c>
      <c r="C102" s="24" t="s">
        <v>452</v>
      </c>
      <c r="D102" s="40" t="s">
        <v>1</v>
      </c>
      <c r="E102" s="27">
        <v>19</v>
      </c>
      <c r="F102" s="16">
        <v>20</v>
      </c>
      <c r="G102" s="16">
        <v>20</v>
      </c>
      <c r="H102" s="16">
        <v>20</v>
      </c>
      <c r="I102" s="19">
        <f t="shared" si="8"/>
        <v>79</v>
      </c>
      <c r="J102" s="20">
        <v>19</v>
      </c>
      <c r="K102" s="20">
        <v>20</v>
      </c>
      <c r="L102" s="20">
        <v>20</v>
      </c>
      <c r="M102" s="20">
        <v>20</v>
      </c>
      <c r="N102" s="19">
        <f t="shared" si="9"/>
        <v>79</v>
      </c>
      <c r="O102" s="20">
        <v>18</v>
      </c>
      <c r="P102" s="20">
        <v>20</v>
      </c>
      <c r="Q102" s="19">
        <f t="shared" si="10"/>
        <v>38</v>
      </c>
      <c r="R102" s="16">
        <f t="shared" si="11"/>
        <v>196</v>
      </c>
      <c r="S102" s="62"/>
      <c r="T102" s="62"/>
      <c r="U102" s="62"/>
      <c r="V102" s="62"/>
      <c r="W102" s="62"/>
    </row>
    <row r="103" spans="1:23" customFormat="1" ht="12.75">
      <c r="A103" s="20">
        <v>169</v>
      </c>
      <c r="B103" s="21" t="s">
        <v>442</v>
      </c>
      <c r="C103" s="21" t="s">
        <v>443</v>
      </c>
      <c r="D103" s="40" t="s">
        <v>1</v>
      </c>
      <c r="E103" s="27">
        <v>21</v>
      </c>
      <c r="F103" s="16">
        <v>21</v>
      </c>
      <c r="G103" s="16">
        <v>17</v>
      </c>
      <c r="H103" s="20">
        <v>18</v>
      </c>
      <c r="I103" s="19">
        <f t="shared" si="8"/>
        <v>77</v>
      </c>
      <c r="J103" s="16">
        <v>17</v>
      </c>
      <c r="K103" s="16">
        <v>21</v>
      </c>
      <c r="L103" s="16">
        <v>20</v>
      </c>
      <c r="M103" s="16">
        <v>19</v>
      </c>
      <c r="N103" s="19">
        <f t="shared" si="9"/>
        <v>77</v>
      </c>
      <c r="O103" s="16">
        <v>16</v>
      </c>
      <c r="P103" s="16">
        <v>20</v>
      </c>
      <c r="Q103" s="19">
        <f t="shared" si="10"/>
        <v>36</v>
      </c>
      <c r="R103" s="16">
        <f t="shared" si="11"/>
        <v>190</v>
      </c>
      <c r="S103" s="62"/>
      <c r="T103" s="62"/>
      <c r="U103" s="62"/>
      <c r="V103" s="62"/>
      <c r="W103" s="62"/>
    </row>
    <row r="104" spans="1:23" customFormat="1" ht="12.75">
      <c r="A104" s="20">
        <v>228</v>
      </c>
      <c r="B104" s="24" t="s">
        <v>465</v>
      </c>
      <c r="C104" s="24" t="s">
        <v>25</v>
      </c>
      <c r="D104" s="25" t="s">
        <v>0</v>
      </c>
      <c r="E104" s="27">
        <v>19</v>
      </c>
      <c r="F104" s="16">
        <v>22</v>
      </c>
      <c r="G104" s="16">
        <v>20</v>
      </c>
      <c r="H104" s="16">
        <v>19</v>
      </c>
      <c r="I104" s="19">
        <f t="shared" si="8"/>
        <v>80</v>
      </c>
      <c r="J104" s="16">
        <v>21</v>
      </c>
      <c r="K104" s="16">
        <v>15</v>
      </c>
      <c r="L104" s="16">
        <v>17</v>
      </c>
      <c r="M104" s="16">
        <v>17</v>
      </c>
      <c r="N104" s="19">
        <f t="shared" si="9"/>
        <v>70</v>
      </c>
      <c r="O104" s="16">
        <v>20</v>
      </c>
      <c r="P104" s="16">
        <v>19</v>
      </c>
      <c r="Q104" s="19">
        <f t="shared" si="10"/>
        <v>39</v>
      </c>
      <c r="R104" s="16">
        <f t="shared" si="11"/>
        <v>189</v>
      </c>
      <c r="S104" s="62"/>
      <c r="T104" s="62"/>
      <c r="U104" s="62"/>
      <c r="V104" s="62"/>
      <c r="W104" s="62"/>
    </row>
    <row r="105" spans="1:23" customFormat="1" ht="12.75">
      <c r="A105" s="20">
        <v>257</v>
      </c>
      <c r="B105" s="24" t="s">
        <v>438</v>
      </c>
      <c r="C105" s="24" t="s">
        <v>102</v>
      </c>
      <c r="D105" s="25" t="s">
        <v>23</v>
      </c>
      <c r="E105" s="27">
        <v>15</v>
      </c>
      <c r="F105" s="16">
        <v>18</v>
      </c>
      <c r="G105" s="16">
        <v>19</v>
      </c>
      <c r="H105" s="16">
        <v>17</v>
      </c>
      <c r="I105" s="19">
        <f t="shared" si="8"/>
        <v>69</v>
      </c>
      <c r="J105" s="16">
        <v>16</v>
      </c>
      <c r="K105" s="16">
        <v>16</v>
      </c>
      <c r="L105" s="16">
        <v>16</v>
      </c>
      <c r="M105" s="16">
        <v>20</v>
      </c>
      <c r="N105" s="19">
        <f t="shared" si="9"/>
        <v>68</v>
      </c>
      <c r="O105" s="16">
        <v>14</v>
      </c>
      <c r="P105" s="16">
        <v>14</v>
      </c>
      <c r="Q105" s="19">
        <f t="shared" si="10"/>
        <v>28</v>
      </c>
      <c r="R105" s="16">
        <f t="shared" si="11"/>
        <v>165</v>
      </c>
      <c r="S105" s="62"/>
      <c r="T105" s="62"/>
      <c r="U105" s="62"/>
      <c r="V105" s="62"/>
      <c r="W105" s="62"/>
    </row>
    <row r="106" spans="1:23" ht="12.75">
      <c r="A106" s="62"/>
      <c r="B106" s="62"/>
      <c r="C106" s="62"/>
      <c r="D106" s="62"/>
      <c r="E106" s="78"/>
      <c r="F106" s="78"/>
      <c r="G106" s="78"/>
      <c r="H106" s="78"/>
      <c r="I106" s="62"/>
      <c r="J106" s="78"/>
      <c r="K106" s="78"/>
      <c r="L106" s="78"/>
      <c r="M106" s="78"/>
      <c r="N106" s="62"/>
      <c r="O106" s="78"/>
      <c r="P106" s="78"/>
      <c r="Q106" s="62"/>
      <c r="R106" s="62"/>
    </row>
    <row r="107" spans="1:23" ht="12.75">
      <c r="A107" s="20"/>
      <c r="B107" s="93" t="s">
        <v>0</v>
      </c>
      <c r="C107" s="83" t="s">
        <v>294</v>
      </c>
      <c r="D107" s="22"/>
      <c r="E107" s="35"/>
      <c r="F107" s="28"/>
      <c r="G107" s="28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</row>
    <row r="108" spans="1:23">
      <c r="A108" s="20"/>
      <c r="B108" s="33"/>
      <c r="C108" s="33"/>
      <c r="D108" s="34"/>
      <c r="E108" s="27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66"/>
    </row>
    <row r="109" spans="1:23" ht="12.75">
      <c r="A109" s="19"/>
      <c r="B109" s="29" t="s">
        <v>526</v>
      </c>
      <c r="C109" s="2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57"/>
      <c r="T109" s="57"/>
      <c r="U109" s="57"/>
    </row>
    <row r="110" spans="1:23">
      <c r="A110" s="30" t="s">
        <v>19</v>
      </c>
      <c r="B110" s="31" t="s">
        <v>18</v>
      </c>
      <c r="C110" s="31" t="s">
        <v>17</v>
      </c>
      <c r="D110" s="32" t="s">
        <v>16</v>
      </c>
      <c r="E110" s="15" t="s">
        <v>15</v>
      </c>
      <c r="F110" s="16" t="s">
        <v>14</v>
      </c>
      <c r="G110" s="16" t="s">
        <v>13</v>
      </c>
      <c r="H110" s="16" t="s">
        <v>11</v>
      </c>
      <c r="I110" s="16" t="s">
        <v>12</v>
      </c>
      <c r="J110" s="16" t="s">
        <v>10</v>
      </c>
      <c r="K110" s="16" t="s">
        <v>8</v>
      </c>
      <c r="L110" s="16" t="s">
        <v>7</v>
      </c>
      <c r="M110" s="16" t="s">
        <v>45</v>
      </c>
      <c r="N110" s="16" t="s">
        <v>9</v>
      </c>
      <c r="O110" s="16" t="s">
        <v>5</v>
      </c>
      <c r="P110" s="16" t="s">
        <v>58</v>
      </c>
      <c r="Q110" s="16" t="s">
        <v>6</v>
      </c>
      <c r="R110" s="16" t="s">
        <v>4</v>
      </c>
      <c r="S110" s="58" t="s">
        <v>49</v>
      </c>
      <c r="T110" s="58" t="s">
        <v>50</v>
      </c>
      <c r="U110" s="58" t="s">
        <v>51</v>
      </c>
    </row>
    <row r="111" spans="1:23">
      <c r="A111" s="20">
        <v>175</v>
      </c>
      <c r="B111" s="21" t="s">
        <v>440</v>
      </c>
      <c r="C111" s="21" t="s">
        <v>441</v>
      </c>
      <c r="D111" s="81" t="s">
        <v>20</v>
      </c>
      <c r="E111" s="23">
        <v>25</v>
      </c>
      <c r="F111" s="16">
        <v>23</v>
      </c>
      <c r="G111" s="18">
        <v>25</v>
      </c>
      <c r="H111" s="16">
        <v>24</v>
      </c>
      <c r="I111" s="19">
        <f t="shared" ref="I111:I127" si="16">SUM(E111:H111)</f>
        <v>97</v>
      </c>
      <c r="J111" s="16">
        <v>23</v>
      </c>
      <c r="K111" s="18">
        <v>25</v>
      </c>
      <c r="L111" s="16">
        <v>24</v>
      </c>
      <c r="M111" s="16">
        <v>25</v>
      </c>
      <c r="N111" s="19">
        <f t="shared" ref="N111:N127" si="17">SUM(J111:M111)</f>
        <v>97</v>
      </c>
      <c r="O111" s="16">
        <v>24</v>
      </c>
      <c r="P111" s="16">
        <v>25</v>
      </c>
      <c r="Q111" s="19">
        <f t="shared" ref="Q111:Q127" si="18">SUM(O111:P111)</f>
        <v>49</v>
      </c>
      <c r="R111" s="16">
        <f t="shared" ref="R111:R127" si="19">N111+I111+Q111</f>
        <v>243</v>
      </c>
      <c r="S111" s="58">
        <v>15</v>
      </c>
      <c r="U111" s="58">
        <v>16</v>
      </c>
    </row>
    <row r="112" spans="1:23" ht="12.75">
      <c r="A112" s="20">
        <v>141</v>
      </c>
      <c r="B112" s="21" t="s">
        <v>391</v>
      </c>
      <c r="C112" s="21" t="s">
        <v>392</v>
      </c>
      <c r="D112" s="40" t="s">
        <v>0</v>
      </c>
      <c r="E112" s="27">
        <v>24</v>
      </c>
      <c r="F112" s="18">
        <v>25</v>
      </c>
      <c r="G112" s="16">
        <v>23</v>
      </c>
      <c r="H112" s="18">
        <v>25</v>
      </c>
      <c r="I112" s="19">
        <f t="shared" si="16"/>
        <v>97</v>
      </c>
      <c r="J112" s="16">
        <v>22</v>
      </c>
      <c r="K112" s="16">
        <v>23</v>
      </c>
      <c r="L112" s="16">
        <v>22</v>
      </c>
      <c r="M112" s="16">
        <v>20</v>
      </c>
      <c r="N112" s="19">
        <f t="shared" si="17"/>
        <v>87</v>
      </c>
      <c r="O112" s="16">
        <v>25</v>
      </c>
      <c r="P112" s="16">
        <v>24</v>
      </c>
      <c r="Q112" s="19">
        <f t="shared" si="18"/>
        <v>49</v>
      </c>
      <c r="R112" s="16">
        <f t="shared" si="19"/>
        <v>233</v>
      </c>
      <c r="S112" s="61">
        <v>15</v>
      </c>
      <c r="U112" s="4">
        <v>13</v>
      </c>
    </row>
    <row r="113" spans="1:23">
      <c r="A113" s="20">
        <v>142</v>
      </c>
      <c r="B113" s="21" t="s">
        <v>398</v>
      </c>
      <c r="C113" s="21" t="s">
        <v>399</v>
      </c>
      <c r="D113" s="22" t="s">
        <v>20</v>
      </c>
      <c r="E113" s="27">
        <v>23</v>
      </c>
      <c r="F113" s="16">
        <v>24</v>
      </c>
      <c r="G113" s="18">
        <v>25</v>
      </c>
      <c r="H113" s="18">
        <v>25</v>
      </c>
      <c r="I113" s="19">
        <f t="shared" si="16"/>
        <v>97</v>
      </c>
      <c r="J113" s="16">
        <v>24</v>
      </c>
      <c r="K113" s="16">
        <v>24</v>
      </c>
      <c r="L113" s="16">
        <v>24</v>
      </c>
      <c r="M113" s="16">
        <v>23</v>
      </c>
      <c r="N113" s="19">
        <f t="shared" si="17"/>
        <v>95</v>
      </c>
      <c r="O113" s="16">
        <v>23</v>
      </c>
      <c r="P113" s="16">
        <v>24</v>
      </c>
      <c r="Q113" s="19">
        <f t="shared" si="18"/>
        <v>47</v>
      </c>
      <c r="R113" s="16">
        <f t="shared" si="19"/>
        <v>239</v>
      </c>
      <c r="S113" s="58">
        <v>14</v>
      </c>
      <c r="T113" s="58">
        <v>13</v>
      </c>
      <c r="U113" s="58"/>
      <c r="V113" s="58"/>
      <c r="W113" s="58"/>
    </row>
    <row r="114" spans="1:23" ht="12.75">
      <c r="A114" s="20">
        <v>150</v>
      </c>
      <c r="B114" s="21" t="s">
        <v>437</v>
      </c>
      <c r="C114" s="21" t="s">
        <v>3</v>
      </c>
      <c r="D114" s="22" t="s">
        <v>20</v>
      </c>
      <c r="E114" s="27">
        <v>24</v>
      </c>
      <c r="F114" s="16">
        <v>24</v>
      </c>
      <c r="G114" s="18">
        <v>25</v>
      </c>
      <c r="H114" s="16">
        <v>24</v>
      </c>
      <c r="I114" s="19">
        <f t="shared" si="16"/>
        <v>97</v>
      </c>
      <c r="J114" s="16">
        <v>21</v>
      </c>
      <c r="K114" s="16">
        <v>23</v>
      </c>
      <c r="L114" s="16">
        <v>22</v>
      </c>
      <c r="M114" s="16">
        <v>23</v>
      </c>
      <c r="N114" s="19">
        <f t="shared" si="17"/>
        <v>89</v>
      </c>
      <c r="O114" s="16">
        <v>23</v>
      </c>
      <c r="P114" s="16">
        <v>23</v>
      </c>
      <c r="Q114" s="19">
        <f t="shared" si="18"/>
        <v>46</v>
      </c>
      <c r="R114" s="16">
        <f t="shared" si="19"/>
        <v>232</v>
      </c>
      <c r="S114" s="61">
        <v>14</v>
      </c>
      <c r="T114" s="4">
        <v>11</v>
      </c>
    </row>
    <row r="115" spans="1:23" ht="12.75">
      <c r="A115" s="20">
        <v>283</v>
      </c>
      <c r="B115" s="21" t="s">
        <v>431</v>
      </c>
      <c r="C115" s="21" t="s">
        <v>432</v>
      </c>
      <c r="D115" s="22" t="s">
        <v>0</v>
      </c>
      <c r="E115" s="27">
        <v>24</v>
      </c>
      <c r="F115" s="16">
        <v>23</v>
      </c>
      <c r="G115" s="16">
        <v>24</v>
      </c>
      <c r="H115" s="16">
        <v>22</v>
      </c>
      <c r="I115" s="19">
        <f t="shared" si="16"/>
        <v>93</v>
      </c>
      <c r="J115" s="16">
        <v>22</v>
      </c>
      <c r="K115" s="16">
        <v>22</v>
      </c>
      <c r="L115" s="16">
        <v>21</v>
      </c>
      <c r="M115" s="16">
        <v>22</v>
      </c>
      <c r="N115" s="19">
        <f t="shared" si="17"/>
        <v>87</v>
      </c>
      <c r="O115" s="16">
        <v>23</v>
      </c>
      <c r="P115" s="16">
        <v>25</v>
      </c>
      <c r="Q115" s="19">
        <f t="shared" si="18"/>
        <v>48</v>
      </c>
      <c r="R115" s="16">
        <f t="shared" si="19"/>
        <v>228</v>
      </c>
      <c r="S115" s="61">
        <v>10</v>
      </c>
    </row>
    <row r="116" spans="1:23" ht="13.5" thickBot="1">
      <c r="A116" s="86">
        <v>129</v>
      </c>
      <c r="B116" s="95" t="s">
        <v>422</v>
      </c>
      <c r="C116" s="95" t="s">
        <v>2</v>
      </c>
      <c r="D116" s="96" t="s">
        <v>20</v>
      </c>
      <c r="E116" s="89">
        <v>23</v>
      </c>
      <c r="F116" s="92">
        <v>25</v>
      </c>
      <c r="G116" s="90">
        <v>23</v>
      </c>
      <c r="H116" s="90">
        <v>23</v>
      </c>
      <c r="I116" s="91">
        <f t="shared" si="16"/>
        <v>94</v>
      </c>
      <c r="J116" s="90">
        <v>23</v>
      </c>
      <c r="K116" s="90">
        <v>24</v>
      </c>
      <c r="L116" s="90">
        <v>23</v>
      </c>
      <c r="M116" s="90">
        <v>22</v>
      </c>
      <c r="N116" s="91">
        <f t="shared" si="17"/>
        <v>92</v>
      </c>
      <c r="O116" s="90">
        <v>25</v>
      </c>
      <c r="P116" s="90">
        <v>25</v>
      </c>
      <c r="Q116" s="91">
        <f t="shared" si="18"/>
        <v>50</v>
      </c>
      <c r="R116" s="90">
        <f t="shared" si="19"/>
        <v>236</v>
      </c>
      <c r="S116" s="130">
        <v>10</v>
      </c>
    </row>
    <row r="117" spans="1:23" ht="12.75">
      <c r="A117" s="17">
        <v>131</v>
      </c>
      <c r="B117" s="82" t="s">
        <v>393</v>
      </c>
      <c r="C117" s="82" t="s">
        <v>36</v>
      </c>
      <c r="D117" s="81" t="s">
        <v>0</v>
      </c>
      <c r="E117" s="35">
        <v>21</v>
      </c>
      <c r="F117" s="28">
        <v>24</v>
      </c>
      <c r="G117" s="28">
        <v>22</v>
      </c>
      <c r="H117" s="28">
        <v>22</v>
      </c>
      <c r="I117" s="85">
        <f t="shared" si="16"/>
        <v>89</v>
      </c>
      <c r="J117" s="28">
        <v>24</v>
      </c>
      <c r="K117" s="28">
        <v>22</v>
      </c>
      <c r="L117" s="28">
        <v>22</v>
      </c>
      <c r="M117" s="28">
        <v>18</v>
      </c>
      <c r="N117" s="85">
        <f t="shared" si="17"/>
        <v>86</v>
      </c>
      <c r="O117" s="28">
        <v>24</v>
      </c>
      <c r="P117" s="28">
        <v>21</v>
      </c>
      <c r="Q117" s="85">
        <f t="shared" si="18"/>
        <v>45</v>
      </c>
      <c r="R117" s="28">
        <f t="shared" si="19"/>
        <v>220</v>
      </c>
      <c r="S117" s="128"/>
    </row>
    <row r="118" spans="1:23" s="3" customFormat="1" ht="12.75">
      <c r="A118" s="20">
        <v>164</v>
      </c>
      <c r="B118" s="21" t="s">
        <v>42</v>
      </c>
      <c r="C118" s="21" t="s">
        <v>436</v>
      </c>
      <c r="D118" s="22" t="s">
        <v>0</v>
      </c>
      <c r="E118" s="27">
        <v>24</v>
      </c>
      <c r="F118" s="16">
        <v>22</v>
      </c>
      <c r="G118" s="16">
        <v>23</v>
      </c>
      <c r="H118" s="16">
        <v>20</v>
      </c>
      <c r="I118" s="19">
        <f t="shared" si="16"/>
        <v>89</v>
      </c>
      <c r="J118" s="16">
        <v>23</v>
      </c>
      <c r="K118" s="16">
        <v>18</v>
      </c>
      <c r="L118" s="16">
        <v>19</v>
      </c>
      <c r="M118" s="16">
        <v>20</v>
      </c>
      <c r="N118" s="19">
        <f t="shared" si="17"/>
        <v>80</v>
      </c>
      <c r="O118" s="16">
        <v>25</v>
      </c>
      <c r="P118" s="16">
        <v>21</v>
      </c>
      <c r="Q118" s="19">
        <f t="shared" si="18"/>
        <v>46</v>
      </c>
      <c r="R118" s="16">
        <f t="shared" si="19"/>
        <v>215</v>
      </c>
      <c r="S118" s="65"/>
      <c r="T118" s="65"/>
      <c r="U118" s="65"/>
      <c r="V118" s="65"/>
    </row>
    <row r="119" spans="1:23" ht="12.75">
      <c r="A119" s="20">
        <v>189</v>
      </c>
      <c r="B119" s="24" t="s">
        <v>29</v>
      </c>
      <c r="C119" s="24" t="s">
        <v>380</v>
      </c>
      <c r="D119" s="40" t="s">
        <v>23</v>
      </c>
      <c r="E119" s="27">
        <v>21</v>
      </c>
      <c r="F119" s="16">
        <v>20</v>
      </c>
      <c r="G119" s="16">
        <v>24</v>
      </c>
      <c r="H119" s="18">
        <v>25</v>
      </c>
      <c r="I119" s="19">
        <f t="shared" si="16"/>
        <v>90</v>
      </c>
      <c r="J119" s="20">
        <v>23</v>
      </c>
      <c r="K119" s="16">
        <v>20</v>
      </c>
      <c r="L119" s="16">
        <v>20</v>
      </c>
      <c r="M119" s="16">
        <v>19</v>
      </c>
      <c r="N119" s="19">
        <f t="shared" si="17"/>
        <v>82</v>
      </c>
      <c r="O119" s="16">
        <v>23</v>
      </c>
      <c r="P119" s="16">
        <v>20</v>
      </c>
      <c r="Q119" s="19">
        <f t="shared" si="18"/>
        <v>43</v>
      </c>
      <c r="R119" s="16">
        <f t="shared" si="19"/>
        <v>215</v>
      </c>
      <c r="S119" s="65"/>
      <c r="T119" s="65"/>
      <c r="U119" s="65"/>
      <c r="V119" s="65"/>
    </row>
    <row r="120" spans="1:23" ht="12.75">
      <c r="A120" s="20">
        <v>124</v>
      </c>
      <c r="B120" s="21" t="s">
        <v>434</v>
      </c>
      <c r="C120" s="21" t="s">
        <v>435</v>
      </c>
      <c r="D120" s="81" t="s">
        <v>1</v>
      </c>
      <c r="E120" s="27">
        <v>23</v>
      </c>
      <c r="F120" s="16">
        <v>21</v>
      </c>
      <c r="G120" s="16">
        <v>19</v>
      </c>
      <c r="H120" s="16">
        <v>20</v>
      </c>
      <c r="I120" s="19">
        <f t="shared" si="16"/>
        <v>83</v>
      </c>
      <c r="J120" s="16">
        <v>24</v>
      </c>
      <c r="K120" s="16">
        <v>19</v>
      </c>
      <c r="L120" s="16">
        <v>20</v>
      </c>
      <c r="M120" s="16">
        <v>20</v>
      </c>
      <c r="N120" s="19">
        <f t="shared" si="17"/>
        <v>83</v>
      </c>
      <c r="O120" s="16">
        <v>20</v>
      </c>
      <c r="P120" s="16">
        <v>23</v>
      </c>
      <c r="Q120" s="19">
        <f t="shared" si="18"/>
        <v>43</v>
      </c>
      <c r="R120" s="16">
        <f t="shared" si="19"/>
        <v>209</v>
      </c>
      <c r="S120" s="65"/>
      <c r="T120" s="65"/>
      <c r="U120" s="65"/>
      <c r="V120" s="65"/>
    </row>
    <row r="121" spans="1:23" ht="12.75">
      <c r="A121" s="20">
        <v>126</v>
      </c>
      <c r="B121" s="21" t="s">
        <v>389</v>
      </c>
      <c r="C121" s="21" t="s">
        <v>110</v>
      </c>
      <c r="D121" s="40" t="s">
        <v>20</v>
      </c>
      <c r="E121" s="27">
        <v>22</v>
      </c>
      <c r="F121" s="16">
        <v>19</v>
      </c>
      <c r="G121" s="16">
        <v>20</v>
      </c>
      <c r="H121" s="16">
        <v>18</v>
      </c>
      <c r="I121" s="19">
        <f t="shared" si="16"/>
        <v>79</v>
      </c>
      <c r="J121" s="16">
        <v>23</v>
      </c>
      <c r="K121" s="16">
        <v>20</v>
      </c>
      <c r="L121" s="16">
        <v>19</v>
      </c>
      <c r="M121" s="16">
        <v>20</v>
      </c>
      <c r="N121" s="19">
        <f t="shared" si="17"/>
        <v>82</v>
      </c>
      <c r="O121" s="16">
        <v>23</v>
      </c>
      <c r="P121" s="16">
        <v>24</v>
      </c>
      <c r="Q121" s="19">
        <f t="shared" si="18"/>
        <v>47</v>
      </c>
      <c r="R121" s="16">
        <f t="shared" si="19"/>
        <v>208</v>
      </c>
    </row>
    <row r="122" spans="1:23" ht="12.75">
      <c r="A122" s="20">
        <v>187</v>
      </c>
      <c r="B122" s="24" t="s">
        <v>43</v>
      </c>
      <c r="C122" s="24" t="s">
        <v>406</v>
      </c>
      <c r="D122" s="40" t="s">
        <v>0</v>
      </c>
      <c r="E122" s="27">
        <v>19</v>
      </c>
      <c r="F122" s="16">
        <v>22</v>
      </c>
      <c r="G122" s="16">
        <v>22</v>
      </c>
      <c r="H122" s="16">
        <v>21</v>
      </c>
      <c r="I122" s="19">
        <f t="shared" si="16"/>
        <v>84</v>
      </c>
      <c r="J122" s="16">
        <v>19</v>
      </c>
      <c r="K122" s="16">
        <v>20</v>
      </c>
      <c r="L122" s="16">
        <v>23</v>
      </c>
      <c r="M122" s="16">
        <v>22</v>
      </c>
      <c r="N122" s="19">
        <f t="shared" si="17"/>
        <v>84</v>
      </c>
      <c r="O122" s="16">
        <v>19</v>
      </c>
      <c r="P122" s="16">
        <v>21</v>
      </c>
      <c r="Q122" s="19">
        <f t="shared" si="18"/>
        <v>40</v>
      </c>
      <c r="R122" s="16">
        <f t="shared" si="19"/>
        <v>208</v>
      </c>
      <c r="S122" s="65"/>
      <c r="T122" s="65"/>
      <c r="U122" s="65"/>
      <c r="V122" s="65"/>
    </row>
    <row r="123" spans="1:23" ht="12.75">
      <c r="A123" s="20">
        <v>184</v>
      </c>
      <c r="B123" s="21" t="s">
        <v>511</v>
      </c>
      <c r="C123" s="21" t="s">
        <v>476</v>
      </c>
      <c r="D123" s="81" t="s">
        <v>1</v>
      </c>
      <c r="E123" s="27">
        <v>23</v>
      </c>
      <c r="F123" s="16">
        <v>16</v>
      </c>
      <c r="G123" s="16">
        <v>20</v>
      </c>
      <c r="H123" s="20">
        <v>24</v>
      </c>
      <c r="I123" s="19">
        <f t="shared" si="16"/>
        <v>83</v>
      </c>
      <c r="J123" s="16">
        <v>24</v>
      </c>
      <c r="K123" s="16">
        <v>18</v>
      </c>
      <c r="L123" s="16">
        <v>19</v>
      </c>
      <c r="M123" s="16">
        <v>20</v>
      </c>
      <c r="N123" s="19">
        <f t="shared" si="17"/>
        <v>81</v>
      </c>
      <c r="O123" s="16">
        <v>20</v>
      </c>
      <c r="P123" s="16">
        <v>23</v>
      </c>
      <c r="Q123" s="19">
        <f t="shared" si="18"/>
        <v>43</v>
      </c>
      <c r="R123" s="16">
        <f t="shared" si="19"/>
        <v>207</v>
      </c>
    </row>
    <row r="124" spans="1:23" ht="12.75">
      <c r="A124" s="20">
        <v>247</v>
      </c>
      <c r="B124" s="24" t="s">
        <v>32</v>
      </c>
      <c r="C124" s="24" t="s">
        <v>418</v>
      </c>
      <c r="D124" s="25" t="s">
        <v>0</v>
      </c>
      <c r="E124" s="27">
        <v>17</v>
      </c>
      <c r="F124" s="16">
        <v>22</v>
      </c>
      <c r="G124" s="16">
        <v>19</v>
      </c>
      <c r="H124" s="16">
        <v>21</v>
      </c>
      <c r="I124" s="19">
        <f t="shared" si="16"/>
        <v>79</v>
      </c>
      <c r="J124" s="16">
        <v>21</v>
      </c>
      <c r="K124" s="16">
        <v>21</v>
      </c>
      <c r="L124" s="16">
        <v>21</v>
      </c>
      <c r="M124" s="16">
        <v>20</v>
      </c>
      <c r="N124" s="19">
        <f t="shared" si="17"/>
        <v>83</v>
      </c>
      <c r="O124" s="16">
        <v>19</v>
      </c>
      <c r="P124" s="16">
        <v>19</v>
      </c>
      <c r="Q124" s="19">
        <f t="shared" si="18"/>
        <v>38</v>
      </c>
      <c r="R124" s="16">
        <f t="shared" si="19"/>
        <v>200</v>
      </c>
      <c r="S124" s="68"/>
    </row>
    <row r="125" spans="1:23" ht="12.75">
      <c r="A125" s="20">
        <v>199</v>
      </c>
      <c r="B125" s="21" t="s">
        <v>409</v>
      </c>
      <c r="C125" s="21" t="s">
        <v>410</v>
      </c>
      <c r="D125" s="25" t="s">
        <v>0</v>
      </c>
      <c r="E125" s="27">
        <v>24</v>
      </c>
      <c r="F125" s="16">
        <v>18</v>
      </c>
      <c r="G125" s="16">
        <v>15</v>
      </c>
      <c r="H125" s="16">
        <v>15</v>
      </c>
      <c r="I125" s="19">
        <f t="shared" si="16"/>
        <v>72</v>
      </c>
      <c r="J125" s="16">
        <v>22</v>
      </c>
      <c r="K125" s="16">
        <v>17</v>
      </c>
      <c r="L125" s="16">
        <v>22</v>
      </c>
      <c r="M125" s="16">
        <v>14</v>
      </c>
      <c r="N125" s="19">
        <f t="shared" si="17"/>
        <v>75</v>
      </c>
      <c r="O125" s="16">
        <v>17</v>
      </c>
      <c r="P125" s="16">
        <v>19</v>
      </c>
      <c r="Q125" s="19">
        <f t="shared" si="18"/>
        <v>36</v>
      </c>
      <c r="R125" s="16">
        <f t="shared" si="19"/>
        <v>183</v>
      </c>
    </row>
    <row r="126" spans="1:23" ht="12.75">
      <c r="A126" s="20">
        <v>277</v>
      </c>
      <c r="B126" s="21" t="s">
        <v>405</v>
      </c>
      <c r="C126" s="21" t="s">
        <v>36</v>
      </c>
      <c r="D126" s="81" t="s">
        <v>1</v>
      </c>
      <c r="E126" s="27">
        <v>18</v>
      </c>
      <c r="F126" s="16">
        <v>15</v>
      </c>
      <c r="G126" s="16">
        <v>18</v>
      </c>
      <c r="H126" s="16">
        <v>19</v>
      </c>
      <c r="I126" s="19">
        <f t="shared" si="16"/>
        <v>70</v>
      </c>
      <c r="J126" s="16">
        <v>17</v>
      </c>
      <c r="K126" s="16">
        <v>13</v>
      </c>
      <c r="L126" s="16">
        <v>15</v>
      </c>
      <c r="M126" s="16">
        <v>14</v>
      </c>
      <c r="N126" s="19">
        <f t="shared" si="17"/>
        <v>59</v>
      </c>
      <c r="O126" s="16">
        <v>14</v>
      </c>
      <c r="P126" s="16">
        <v>14</v>
      </c>
      <c r="Q126" s="19">
        <f t="shared" si="18"/>
        <v>28</v>
      </c>
      <c r="R126" s="16">
        <f t="shared" si="19"/>
        <v>157</v>
      </c>
    </row>
    <row r="127" spans="1:23" ht="12.75">
      <c r="A127" s="20">
        <v>119</v>
      </c>
      <c r="B127" s="24" t="s">
        <v>250</v>
      </c>
      <c r="C127" s="24" t="s">
        <v>251</v>
      </c>
      <c r="D127" s="25" t="s">
        <v>0</v>
      </c>
      <c r="E127" s="27">
        <v>18</v>
      </c>
      <c r="F127" s="16">
        <v>15</v>
      </c>
      <c r="G127" s="16">
        <v>11</v>
      </c>
      <c r="H127" s="16">
        <v>18</v>
      </c>
      <c r="I127" s="19">
        <f t="shared" si="16"/>
        <v>62</v>
      </c>
      <c r="J127" s="16">
        <v>17</v>
      </c>
      <c r="K127" s="16">
        <v>13</v>
      </c>
      <c r="L127" s="16">
        <v>15</v>
      </c>
      <c r="M127" s="16">
        <v>15</v>
      </c>
      <c r="N127" s="19">
        <f t="shared" si="17"/>
        <v>60</v>
      </c>
      <c r="O127" s="16">
        <v>20</v>
      </c>
      <c r="P127" s="16">
        <v>14</v>
      </c>
      <c r="Q127" s="19">
        <f t="shared" si="18"/>
        <v>34</v>
      </c>
      <c r="R127" s="16">
        <f t="shared" si="19"/>
        <v>156</v>
      </c>
    </row>
    <row r="128" spans="1:23" ht="12.75">
      <c r="A128" s="20"/>
      <c r="B128" s="33"/>
      <c r="C128" s="33"/>
      <c r="D128" s="34"/>
      <c r="E128" s="27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</row>
    <row r="129" spans="1:22" ht="12.75">
      <c r="A129" s="20"/>
      <c r="B129" s="36" t="s">
        <v>512</v>
      </c>
      <c r="C129" s="21"/>
      <c r="D129" s="22"/>
      <c r="E129" s="35"/>
      <c r="F129" s="28"/>
      <c r="G129" s="28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</row>
    <row r="130" spans="1:22" ht="12.75">
      <c r="A130" s="20"/>
      <c r="B130" s="36"/>
      <c r="C130" s="21"/>
      <c r="D130" s="22"/>
      <c r="E130" s="35"/>
      <c r="F130" s="28"/>
      <c r="G130" s="28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</row>
    <row r="131" spans="1:22" ht="12.75">
      <c r="A131" s="19"/>
      <c r="B131" s="29" t="s">
        <v>527</v>
      </c>
      <c r="C131" s="2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57"/>
      <c r="T131" s="57"/>
      <c r="U131" s="57"/>
    </row>
    <row r="132" spans="1:22">
      <c r="A132" s="30" t="s">
        <v>19</v>
      </c>
      <c r="B132" s="31" t="s">
        <v>18</v>
      </c>
      <c r="C132" s="31" t="s">
        <v>17</v>
      </c>
      <c r="D132" s="32" t="s">
        <v>16</v>
      </c>
      <c r="E132" s="15" t="s">
        <v>15</v>
      </c>
      <c r="F132" s="16" t="s">
        <v>14</v>
      </c>
      <c r="G132" s="16" t="s">
        <v>13</v>
      </c>
      <c r="H132" s="16" t="s">
        <v>11</v>
      </c>
      <c r="I132" s="16" t="s">
        <v>12</v>
      </c>
      <c r="J132" s="16" t="s">
        <v>10</v>
      </c>
      <c r="K132" s="16" t="s">
        <v>8</v>
      </c>
      <c r="L132" s="16" t="s">
        <v>7</v>
      </c>
      <c r="M132" s="16" t="s">
        <v>45</v>
      </c>
      <c r="N132" s="16" t="s">
        <v>9</v>
      </c>
      <c r="O132" s="16" t="s">
        <v>5</v>
      </c>
      <c r="P132" s="16" t="s">
        <v>58</v>
      </c>
      <c r="Q132" s="16" t="s">
        <v>6</v>
      </c>
      <c r="R132" s="16" t="s">
        <v>4</v>
      </c>
      <c r="S132" s="58" t="s">
        <v>49</v>
      </c>
      <c r="T132" s="58" t="s">
        <v>50</v>
      </c>
      <c r="U132" s="58" t="s">
        <v>51</v>
      </c>
    </row>
    <row r="133" spans="1:22" ht="12.75">
      <c r="A133" s="20">
        <v>141</v>
      </c>
      <c r="B133" s="21" t="s">
        <v>391</v>
      </c>
      <c r="C133" s="21" t="s">
        <v>392</v>
      </c>
      <c r="D133" s="25" t="s">
        <v>0</v>
      </c>
      <c r="E133" s="27">
        <v>24</v>
      </c>
      <c r="F133" s="18">
        <v>25</v>
      </c>
      <c r="G133" s="16">
        <v>23</v>
      </c>
      <c r="H133" s="18">
        <v>25</v>
      </c>
      <c r="I133" s="19">
        <v>97</v>
      </c>
      <c r="J133" s="16">
        <v>22</v>
      </c>
      <c r="K133" s="16">
        <v>23</v>
      </c>
      <c r="L133" s="16">
        <v>22</v>
      </c>
      <c r="M133" s="16">
        <v>20</v>
      </c>
      <c r="N133" s="19">
        <v>87</v>
      </c>
      <c r="O133" s="16">
        <v>25</v>
      </c>
      <c r="P133" s="16">
        <v>24</v>
      </c>
      <c r="Q133" s="19">
        <v>49</v>
      </c>
      <c r="R133" s="16">
        <v>233</v>
      </c>
      <c r="S133" s="61">
        <v>13</v>
      </c>
      <c r="U133" s="4">
        <v>13</v>
      </c>
    </row>
    <row r="134" spans="1:22" ht="12.75">
      <c r="A134" s="20">
        <v>124</v>
      </c>
      <c r="B134" s="24" t="s">
        <v>434</v>
      </c>
      <c r="C134" s="24" t="s">
        <v>435</v>
      </c>
      <c r="D134" s="40" t="s">
        <v>1</v>
      </c>
      <c r="E134" s="27">
        <v>23</v>
      </c>
      <c r="F134" s="16">
        <v>21</v>
      </c>
      <c r="G134" s="16">
        <v>19</v>
      </c>
      <c r="H134" s="16">
        <v>20</v>
      </c>
      <c r="I134" s="19">
        <v>83</v>
      </c>
      <c r="J134" s="16">
        <v>24</v>
      </c>
      <c r="K134" s="16">
        <v>19</v>
      </c>
      <c r="L134" s="16">
        <v>20</v>
      </c>
      <c r="M134" s="16">
        <v>20</v>
      </c>
      <c r="N134" s="19">
        <v>83</v>
      </c>
      <c r="O134" s="16">
        <v>20</v>
      </c>
      <c r="P134" s="16">
        <v>23</v>
      </c>
      <c r="Q134" s="19">
        <v>43</v>
      </c>
      <c r="R134" s="16">
        <v>209</v>
      </c>
      <c r="S134" s="144">
        <v>13</v>
      </c>
      <c r="T134" s="144"/>
      <c r="U134" s="144">
        <v>10</v>
      </c>
      <c r="V134" s="65"/>
    </row>
    <row r="135" spans="1:22" ht="12.75">
      <c r="A135" s="20">
        <v>283</v>
      </c>
      <c r="B135" s="21" t="s">
        <v>431</v>
      </c>
      <c r="C135" s="21" t="s">
        <v>432</v>
      </c>
      <c r="D135" s="22" t="s">
        <v>0</v>
      </c>
      <c r="E135" s="27">
        <v>24</v>
      </c>
      <c r="F135" s="16">
        <v>23</v>
      </c>
      <c r="G135" s="16">
        <v>24</v>
      </c>
      <c r="H135" s="16">
        <v>22</v>
      </c>
      <c r="I135" s="19">
        <v>93</v>
      </c>
      <c r="J135" s="16">
        <v>22</v>
      </c>
      <c r="K135" s="16">
        <v>22</v>
      </c>
      <c r="L135" s="16">
        <v>21</v>
      </c>
      <c r="M135" s="16">
        <v>22</v>
      </c>
      <c r="N135" s="19">
        <v>87</v>
      </c>
      <c r="O135" s="16">
        <v>23</v>
      </c>
      <c r="P135" s="16">
        <v>25</v>
      </c>
      <c r="Q135" s="19">
        <v>48</v>
      </c>
      <c r="R135" s="16">
        <v>228</v>
      </c>
      <c r="S135" s="61">
        <v>12</v>
      </c>
      <c r="T135" s="4">
        <v>12</v>
      </c>
    </row>
    <row r="136" spans="1:22" ht="12.75">
      <c r="A136" s="20">
        <v>187</v>
      </c>
      <c r="B136" s="21" t="s">
        <v>43</v>
      </c>
      <c r="C136" s="21" t="s">
        <v>406</v>
      </c>
      <c r="D136" s="81" t="s">
        <v>0</v>
      </c>
      <c r="E136" s="27">
        <v>19</v>
      </c>
      <c r="F136" s="16">
        <v>22</v>
      </c>
      <c r="G136" s="16">
        <v>22</v>
      </c>
      <c r="H136" s="16">
        <v>21</v>
      </c>
      <c r="I136" s="19">
        <v>84</v>
      </c>
      <c r="J136" s="16">
        <v>19</v>
      </c>
      <c r="K136" s="16">
        <v>20</v>
      </c>
      <c r="L136" s="16">
        <v>23</v>
      </c>
      <c r="M136" s="16">
        <v>22</v>
      </c>
      <c r="N136" s="19">
        <v>84</v>
      </c>
      <c r="O136" s="16">
        <v>19</v>
      </c>
      <c r="P136" s="16">
        <v>21</v>
      </c>
      <c r="Q136" s="19">
        <v>40</v>
      </c>
      <c r="R136" s="16">
        <v>208</v>
      </c>
      <c r="S136" s="144">
        <v>11</v>
      </c>
      <c r="T136" s="144">
        <v>10</v>
      </c>
      <c r="U136" s="144"/>
      <c r="V136" s="65"/>
    </row>
    <row r="137" spans="1:22" ht="12.75">
      <c r="A137" s="20">
        <v>184</v>
      </c>
      <c r="B137" s="21" t="s">
        <v>511</v>
      </c>
      <c r="C137" s="21" t="s">
        <v>476</v>
      </c>
      <c r="D137" s="81" t="s">
        <v>1</v>
      </c>
      <c r="E137" s="27">
        <v>23</v>
      </c>
      <c r="F137" s="16">
        <v>16</v>
      </c>
      <c r="G137" s="16">
        <v>20</v>
      </c>
      <c r="H137" s="20">
        <v>24</v>
      </c>
      <c r="I137" s="19">
        <v>83</v>
      </c>
      <c r="J137" s="16">
        <v>24</v>
      </c>
      <c r="K137" s="16">
        <v>18</v>
      </c>
      <c r="L137" s="16">
        <v>19</v>
      </c>
      <c r="M137" s="16">
        <v>20</v>
      </c>
      <c r="N137" s="19">
        <v>81</v>
      </c>
      <c r="O137" s="16">
        <v>20</v>
      </c>
      <c r="P137" s="16">
        <v>23</v>
      </c>
      <c r="Q137" s="19">
        <v>43</v>
      </c>
      <c r="R137" s="16">
        <v>207</v>
      </c>
      <c r="S137" s="61">
        <v>10</v>
      </c>
    </row>
    <row r="138" spans="1:22" ht="13.5" thickBot="1">
      <c r="A138" s="86">
        <v>189</v>
      </c>
      <c r="B138" s="87" t="s">
        <v>29</v>
      </c>
      <c r="C138" s="87" t="s">
        <v>380</v>
      </c>
      <c r="D138" s="88" t="s">
        <v>23</v>
      </c>
      <c r="E138" s="89">
        <v>21</v>
      </c>
      <c r="F138" s="90">
        <v>20</v>
      </c>
      <c r="G138" s="90">
        <v>24</v>
      </c>
      <c r="H138" s="92">
        <v>25</v>
      </c>
      <c r="I138" s="91">
        <v>90</v>
      </c>
      <c r="J138" s="86">
        <v>23</v>
      </c>
      <c r="K138" s="90">
        <v>20</v>
      </c>
      <c r="L138" s="90">
        <v>20</v>
      </c>
      <c r="M138" s="90">
        <v>19</v>
      </c>
      <c r="N138" s="91">
        <v>82</v>
      </c>
      <c r="O138" s="90">
        <v>23</v>
      </c>
      <c r="P138" s="90">
        <v>20</v>
      </c>
      <c r="Q138" s="91">
        <v>43</v>
      </c>
      <c r="R138" s="90">
        <v>215</v>
      </c>
      <c r="S138" s="145">
        <v>8</v>
      </c>
      <c r="T138" s="65"/>
      <c r="U138" s="65"/>
      <c r="V138" s="65"/>
    </row>
    <row r="139" spans="1:22" ht="12.75">
      <c r="A139" s="17">
        <v>131</v>
      </c>
      <c r="B139" s="82" t="s">
        <v>393</v>
      </c>
      <c r="C139" s="82" t="s">
        <v>36</v>
      </c>
      <c r="D139" s="93" t="s">
        <v>0</v>
      </c>
      <c r="E139" s="35">
        <v>21</v>
      </c>
      <c r="F139" s="28">
        <v>24</v>
      </c>
      <c r="G139" s="28">
        <v>22</v>
      </c>
      <c r="H139" s="28">
        <v>22</v>
      </c>
      <c r="I139" s="85">
        <v>89</v>
      </c>
      <c r="J139" s="28">
        <v>24</v>
      </c>
      <c r="K139" s="28">
        <v>22</v>
      </c>
      <c r="L139" s="28">
        <v>22</v>
      </c>
      <c r="M139" s="28">
        <v>18</v>
      </c>
      <c r="N139" s="85">
        <v>86</v>
      </c>
      <c r="O139" s="28">
        <v>24</v>
      </c>
      <c r="P139" s="28">
        <v>21</v>
      </c>
      <c r="Q139" s="85">
        <v>45</v>
      </c>
      <c r="R139" s="28">
        <v>220</v>
      </c>
      <c r="S139" s="128"/>
    </row>
    <row r="140" spans="1:22" s="3" customFormat="1" ht="12.75">
      <c r="A140" s="20">
        <v>164</v>
      </c>
      <c r="B140" s="21" t="s">
        <v>42</v>
      </c>
      <c r="C140" s="21" t="s">
        <v>436</v>
      </c>
      <c r="D140" s="94" t="s">
        <v>0</v>
      </c>
      <c r="E140" s="27">
        <v>24</v>
      </c>
      <c r="F140" s="16">
        <v>22</v>
      </c>
      <c r="G140" s="16">
        <v>23</v>
      </c>
      <c r="H140" s="16">
        <v>20</v>
      </c>
      <c r="I140" s="19">
        <v>89</v>
      </c>
      <c r="J140" s="16">
        <v>23</v>
      </c>
      <c r="K140" s="16">
        <v>18</v>
      </c>
      <c r="L140" s="16">
        <v>19</v>
      </c>
      <c r="M140" s="16">
        <v>20</v>
      </c>
      <c r="N140" s="19">
        <v>80</v>
      </c>
      <c r="O140" s="16">
        <v>25</v>
      </c>
      <c r="P140" s="16">
        <v>21</v>
      </c>
      <c r="Q140" s="19">
        <v>46</v>
      </c>
      <c r="R140" s="16">
        <v>215</v>
      </c>
      <c r="S140" s="65"/>
      <c r="T140" s="65"/>
      <c r="U140" s="65"/>
      <c r="V140" s="65"/>
    </row>
    <row r="141" spans="1:22" ht="12.75">
      <c r="A141" s="20">
        <v>247</v>
      </c>
      <c r="B141" s="24" t="s">
        <v>32</v>
      </c>
      <c r="C141" s="24" t="s">
        <v>418</v>
      </c>
      <c r="D141" s="40" t="s">
        <v>0</v>
      </c>
      <c r="E141" s="27">
        <v>17</v>
      </c>
      <c r="F141" s="16">
        <v>22</v>
      </c>
      <c r="G141" s="16">
        <v>19</v>
      </c>
      <c r="H141" s="16">
        <v>21</v>
      </c>
      <c r="I141" s="19">
        <v>79</v>
      </c>
      <c r="J141" s="16">
        <v>21</v>
      </c>
      <c r="K141" s="16">
        <v>21</v>
      </c>
      <c r="L141" s="16">
        <v>21</v>
      </c>
      <c r="M141" s="16">
        <v>20</v>
      </c>
      <c r="N141" s="19">
        <v>83</v>
      </c>
      <c r="O141" s="16">
        <v>19</v>
      </c>
      <c r="P141" s="16">
        <v>19</v>
      </c>
      <c r="Q141" s="19">
        <v>38</v>
      </c>
      <c r="R141" s="16">
        <v>200</v>
      </c>
    </row>
    <row r="142" spans="1:22" ht="12.75">
      <c r="A142" s="20">
        <v>199</v>
      </c>
      <c r="B142" s="21" t="s">
        <v>409</v>
      </c>
      <c r="C142" s="21" t="s">
        <v>410</v>
      </c>
      <c r="D142" s="25" t="s">
        <v>0</v>
      </c>
      <c r="E142" s="27">
        <v>24</v>
      </c>
      <c r="F142" s="16">
        <v>18</v>
      </c>
      <c r="G142" s="16">
        <v>15</v>
      </c>
      <c r="H142" s="16">
        <v>15</v>
      </c>
      <c r="I142" s="19">
        <v>72</v>
      </c>
      <c r="J142" s="16">
        <v>22</v>
      </c>
      <c r="K142" s="16">
        <v>17</v>
      </c>
      <c r="L142" s="16">
        <v>22</v>
      </c>
      <c r="M142" s="16">
        <v>14</v>
      </c>
      <c r="N142" s="19">
        <v>75</v>
      </c>
      <c r="O142" s="16">
        <v>17</v>
      </c>
      <c r="P142" s="16">
        <v>19</v>
      </c>
      <c r="Q142" s="19">
        <v>36</v>
      </c>
      <c r="R142" s="16">
        <v>183</v>
      </c>
    </row>
    <row r="143" spans="1:22" ht="12.75">
      <c r="A143" s="20">
        <v>277</v>
      </c>
      <c r="B143" s="21" t="s">
        <v>405</v>
      </c>
      <c r="C143" s="21" t="s">
        <v>36</v>
      </c>
      <c r="D143" s="81" t="s">
        <v>1</v>
      </c>
      <c r="E143" s="27">
        <v>18</v>
      </c>
      <c r="F143" s="16">
        <v>15</v>
      </c>
      <c r="G143" s="16">
        <v>18</v>
      </c>
      <c r="H143" s="16">
        <v>19</v>
      </c>
      <c r="I143" s="19">
        <v>70</v>
      </c>
      <c r="J143" s="16">
        <v>17</v>
      </c>
      <c r="K143" s="16">
        <v>13</v>
      </c>
      <c r="L143" s="16">
        <v>15</v>
      </c>
      <c r="M143" s="16">
        <v>14</v>
      </c>
      <c r="N143" s="19">
        <v>59</v>
      </c>
      <c r="O143" s="16">
        <v>14</v>
      </c>
      <c r="P143" s="16">
        <v>14</v>
      </c>
      <c r="Q143" s="19">
        <v>28</v>
      </c>
      <c r="R143" s="16">
        <v>157</v>
      </c>
    </row>
    <row r="144" spans="1:22" ht="12.75">
      <c r="A144" s="20">
        <v>119</v>
      </c>
      <c r="B144" s="24" t="s">
        <v>250</v>
      </c>
      <c r="C144" s="24" t="s">
        <v>251</v>
      </c>
      <c r="D144" s="25" t="s">
        <v>0</v>
      </c>
      <c r="E144" s="27">
        <v>18</v>
      </c>
      <c r="F144" s="16">
        <v>15</v>
      </c>
      <c r="G144" s="16">
        <v>11</v>
      </c>
      <c r="H144" s="16">
        <v>18</v>
      </c>
      <c r="I144" s="19">
        <v>62</v>
      </c>
      <c r="J144" s="16">
        <v>17</v>
      </c>
      <c r="K144" s="16">
        <v>13</v>
      </c>
      <c r="L144" s="16">
        <v>15</v>
      </c>
      <c r="M144" s="16">
        <v>15</v>
      </c>
      <c r="N144" s="19">
        <v>60</v>
      </c>
      <c r="O144" s="16">
        <v>20</v>
      </c>
      <c r="P144" s="16">
        <v>14</v>
      </c>
      <c r="Q144" s="19">
        <v>34</v>
      </c>
      <c r="R144" s="16">
        <v>156</v>
      </c>
    </row>
    <row r="145" spans="1:19" ht="12.75">
      <c r="A145" s="20"/>
      <c r="B145" s="33"/>
      <c r="C145" s="33"/>
      <c r="D145" s="34"/>
      <c r="E145" s="27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</row>
    <row r="146" spans="1:19" ht="12.75">
      <c r="A146" s="20"/>
      <c r="B146" s="36" t="s">
        <v>512</v>
      </c>
      <c r="C146" s="21"/>
      <c r="D146" s="22"/>
      <c r="E146" s="35"/>
      <c r="F146" s="28"/>
      <c r="G146" s="28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</row>
    <row r="147" spans="1:19" ht="12.75">
      <c r="A147" s="20"/>
      <c r="B147" s="93" t="s">
        <v>0</v>
      </c>
      <c r="C147" s="83" t="s">
        <v>294</v>
      </c>
      <c r="D147" s="22"/>
      <c r="E147" s="35"/>
      <c r="F147" s="28"/>
      <c r="G147" s="28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4"/>
    </row>
  </sheetData>
  <sortState ref="A114:R130">
    <sortCondition descending="1" ref="R114:R130"/>
  </sortState>
  <mergeCells count="3">
    <mergeCell ref="A1:R1"/>
    <mergeCell ref="A2:H2"/>
    <mergeCell ref="I2:R2"/>
  </mergeCells>
  <conditionalFormatting sqref="A1:XFD7 A145:XFD1048576 A8:R10 T8:XFD10 A106:XFD140 A11:XFD72 A73:R81 T76:T78 U76:V76">
    <cfRule type="cellIs" dxfId="2" priority="5" operator="equal">
      <formula>25</formula>
    </cfRule>
  </conditionalFormatting>
  <conditionalFormatting sqref="A141:XFD144">
    <cfRule type="cellIs" dxfId="1" priority="2" operator="equal">
      <formula>25</formula>
    </cfRule>
  </conditionalFormatting>
  <conditionalFormatting sqref="A82:R105">
    <cfRule type="cellIs" dxfId="0" priority="1" operator="equal">
      <formula>25</formula>
    </cfRule>
  </conditionalFormatting>
  <pageMargins left="0.7" right="0.7" top="0.75" bottom="0.75" header="0.3" footer="0.3"/>
  <pageSetup scale="42" fitToHeight="0" orientation="portrait" horizontalDpi="0" verticalDpi="0" r:id="rId1"/>
  <rowBreaks count="2" manualBreakCount="2">
    <brk id="70" max="22" man="1"/>
    <brk id="108" max="22" man="1"/>
  </rowBreaks>
  <colBreaks count="1" manualBreakCount="1">
    <brk id="18" max="15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workbookViewId="0">
      <selection activeCell="A2" sqref="A2:E2"/>
    </sheetView>
  </sheetViews>
  <sheetFormatPr defaultRowHeight="12.75"/>
  <cols>
    <col min="2" max="2" width="12.42578125" customWidth="1"/>
    <col min="9" max="9" width="12.140625" customWidth="1"/>
    <col min="13" max="13" width="12.28515625" customWidth="1"/>
  </cols>
  <sheetData>
    <row r="1" spans="1:13" ht="15">
      <c r="A1" s="158" t="s">
        <v>375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3">
      <c r="A2" s="159" t="s">
        <v>334</v>
      </c>
      <c r="B2" s="159"/>
      <c r="C2" s="159"/>
      <c r="D2" s="159"/>
      <c r="E2" s="159"/>
      <c r="F2" s="138"/>
      <c r="G2" s="138"/>
      <c r="H2" s="159" t="s">
        <v>374</v>
      </c>
      <c r="I2" s="159"/>
      <c r="J2" s="159"/>
      <c r="K2" s="159"/>
      <c r="L2" s="159"/>
      <c r="M2" s="159"/>
    </row>
    <row r="3" spans="1:13">
      <c r="A3" s="159" t="s">
        <v>482</v>
      </c>
      <c r="B3" s="159"/>
      <c r="C3" s="159"/>
      <c r="D3" s="159" t="s">
        <v>494</v>
      </c>
      <c r="E3" s="159"/>
      <c r="F3" s="159"/>
      <c r="G3" s="146"/>
      <c r="H3" s="159" t="s">
        <v>494</v>
      </c>
      <c r="I3" s="159"/>
      <c r="J3" s="159"/>
      <c r="K3" s="159" t="s">
        <v>482</v>
      </c>
      <c r="L3" s="159"/>
      <c r="M3" s="159"/>
    </row>
    <row r="4" spans="1:13" ht="15">
      <c r="A4" s="132" t="s">
        <v>373</v>
      </c>
      <c r="D4" s="134" t="s">
        <v>372</v>
      </c>
      <c r="E4" s="133"/>
      <c r="H4" s="134" t="s">
        <v>371</v>
      </c>
      <c r="I4" s="133"/>
      <c r="K4" s="132" t="s">
        <v>508</v>
      </c>
    </row>
    <row r="5" spans="1:13">
      <c r="A5" t="s">
        <v>183</v>
      </c>
      <c r="B5" t="s">
        <v>182</v>
      </c>
      <c r="C5">
        <v>219</v>
      </c>
      <c r="D5" s="133" t="s">
        <v>370</v>
      </c>
      <c r="E5" s="133" t="s">
        <v>22</v>
      </c>
      <c r="F5">
        <v>217</v>
      </c>
      <c r="H5" s="133" t="s">
        <v>249</v>
      </c>
      <c r="I5" s="133" t="s">
        <v>248</v>
      </c>
      <c r="J5">
        <v>219</v>
      </c>
      <c r="K5" t="s">
        <v>369</v>
      </c>
      <c r="M5">
        <v>225</v>
      </c>
    </row>
    <row r="6" spans="1:13" ht="13.5" thickBot="1">
      <c r="A6" t="s">
        <v>368</v>
      </c>
      <c r="B6" t="s">
        <v>170</v>
      </c>
      <c r="C6">
        <v>202</v>
      </c>
      <c r="D6" s="133" t="s">
        <v>3</v>
      </c>
      <c r="E6" s="133" t="s">
        <v>236</v>
      </c>
      <c r="F6">
        <v>196</v>
      </c>
      <c r="H6" s="133" t="s">
        <v>217</v>
      </c>
      <c r="I6" s="133" t="s">
        <v>241</v>
      </c>
      <c r="J6" s="135">
        <v>211</v>
      </c>
      <c r="K6" t="s">
        <v>183</v>
      </c>
      <c r="L6" t="s">
        <v>182</v>
      </c>
      <c r="M6" s="135">
        <v>219</v>
      </c>
    </row>
    <row r="7" spans="1:13" ht="14.25" thickTop="1" thickBot="1">
      <c r="A7" t="s">
        <v>367</v>
      </c>
      <c r="B7" t="s">
        <v>113</v>
      </c>
      <c r="C7" s="135">
        <v>225</v>
      </c>
      <c r="D7" s="133" t="s">
        <v>221</v>
      </c>
      <c r="E7" s="133" t="s">
        <v>220</v>
      </c>
      <c r="F7" s="135">
        <v>186</v>
      </c>
      <c r="H7" s="133"/>
      <c r="I7" s="133"/>
      <c r="J7">
        <f>SUM(J4:J6)</f>
        <v>430</v>
      </c>
      <c r="M7">
        <f>SUM(M5:M6)</f>
        <v>444</v>
      </c>
    </row>
    <row r="8" spans="1:13" ht="15.75" thickTop="1">
      <c r="C8">
        <f>SUM(C5:C7)</f>
        <v>646</v>
      </c>
      <c r="D8" s="133"/>
      <c r="E8" s="133"/>
      <c r="F8">
        <f>SUM(F5:F7)</f>
        <v>599</v>
      </c>
      <c r="H8" s="134" t="s">
        <v>366</v>
      </c>
      <c r="I8" s="133"/>
      <c r="K8" s="132" t="s">
        <v>365</v>
      </c>
    </row>
    <row r="9" spans="1:13" ht="15">
      <c r="A9" s="132" t="s">
        <v>364</v>
      </c>
      <c r="D9" s="134" t="s">
        <v>363</v>
      </c>
      <c r="E9" s="133"/>
      <c r="H9" s="133" t="s">
        <v>233</v>
      </c>
      <c r="I9" s="133" t="s">
        <v>232</v>
      </c>
      <c r="J9">
        <v>214</v>
      </c>
      <c r="K9" t="s">
        <v>185</v>
      </c>
      <c r="L9" t="s">
        <v>184</v>
      </c>
      <c r="M9">
        <v>232</v>
      </c>
    </row>
    <row r="10" spans="1:13" ht="13.5" thickBot="1">
      <c r="A10" t="s">
        <v>362</v>
      </c>
      <c r="B10" t="s">
        <v>361</v>
      </c>
      <c r="C10">
        <v>225</v>
      </c>
      <c r="D10" s="133" t="s">
        <v>118</v>
      </c>
      <c r="E10" s="133" t="s">
        <v>209</v>
      </c>
      <c r="F10">
        <v>222</v>
      </c>
      <c r="H10" s="133" t="s">
        <v>242</v>
      </c>
      <c r="I10" s="133" t="s">
        <v>22</v>
      </c>
      <c r="J10" s="135">
        <v>217</v>
      </c>
      <c r="K10" t="s">
        <v>277</v>
      </c>
      <c r="M10" s="135">
        <v>234</v>
      </c>
    </row>
    <row r="11" spans="1:13" ht="13.5" thickTop="1">
      <c r="A11" t="s">
        <v>189</v>
      </c>
      <c r="B11" t="s">
        <v>188</v>
      </c>
      <c r="C11">
        <v>195</v>
      </c>
      <c r="D11" s="133" t="s">
        <v>240</v>
      </c>
      <c r="E11" s="133" t="s">
        <v>239</v>
      </c>
      <c r="F11">
        <v>174</v>
      </c>
      <c r="H11" s="133"/>
      <c r="I11" s="133"/>
      <c r="J11">
        <f>SUM(J9:J10)</f>
        <v>431</v>
      </c>
      <c r="M11" s="137">
        <f>SUM(M9:M10)</f>
        <v>466</v>
      </c>
    </row>
    <row r="12" spans="1:13" ht="15.75" thickBot="1">
      <c r="A12" t="s">
        <v>173</v>
      </c>
      <c r="B12" t="s">
        <v>257</v>
      </c>
      <c r="C12" s="135">
        <v>204</v>
      </c>
      <c r="D12" s="133" t="s">
        <v>228</v>
      </c>
      <c r="E12" s="133" t="s">
        <v>146</v>
      </c>
      <c r="F12" s="135">
        <v>183</v>
      </c>
      <c r="H12" s="134" t="s">
        <v>360</v>
      </c>
      <c r="I12" s="133"/>
      <c r="K12" s="132" t="s">
        <v>359</v>
      </c>
    </row>
    <row r="13" spans="1:13" ht="13.5" thickTop="1">
      <c r="C13">
        <f>SUM(C10:C12)</f>
        <v>624</v>
      </c>
      <c r="D13" s="133"/>
      <c r="E13" s="133"/>
      <c r="F13">
        <f>SUM(F9:F12)</f>
        <v>579</v>
      </c>
      <c r="H13" s="133" t="s">
        <v>118</v>
      </c>
      <c r="I13" s="133" t="s">
        <v>209</v>
      </c>
      <c r="J13">
        <v>222</v>
      </c>
      <c r="K13" t="s">
        <v>358</v>
      </c>
      <c r="L13" t="s">
        <v>32</v>
      </c>
      <c r="M13">
        <v>223</v>
      </c>
    </row>
    <row r="14" spans="1:13" ht="15.75" thickBot="1">
      <c r="D14" s="134" t="s">
        <v>357</v>
      </c>
      <c r="E14" s="133"/>
      <c r="H14" s="133" t="s">
        <v>356</v>
      </c>
      <c r="I14" s="133" t="s">
        <v>237</v>
      </c>
      <c r="J14" s="135">
        <v>226</v>
      </c>
      <c r="K14" t="s">
        <v>355</v>
      </c>
      <c r="L14" t="s">
        <v>159</v>
      </c>
      <c r="M14" s="135">
        <v>206</v>
      </c>
    </row>
    <row r="15" spans="1:13" ht="15.75" thickTop="1">
      <c r="A15" s="132" t="s">
        <v>354</v>
      </c>
      <c r="D15" s="133" t="s">
        <v>253</v>
      </c>
      <c r="E15" s="133" t="s">
        <v>252</v>
      </c>
      <c r="F15">
        <v>212</v>
      </c>
      <c r="J15" s="137">
        <f>SUM(J13:J14)</f>
        <v>448</v>
      </c>
      <c r="M15">
        <f>SUM(M13:M14)</f>
        <v>429</v>
      </c>
    </row>
    <row r="16" spans="1:13">
      <c r="A16" t="s">
        <v>353</v>
      </c>
      <c r="B16" t="s">
        <v>178</v>
      </c>
      <c r="C16">
        <v>234</v>
      </c>
      <c r="D16" s="133" t="s">
        <v>2</v>
      </c>
      <c r="E16" s="133" t="s">
        <v>231</v>
      </c>
      <c r="F16">
        <v>190</v>
      </c>
    </row>
    <row r="17" spans="1:6" ht="13.5" thickBot="1">
      <c r="A17" t="s">
        <v>25</v>
      </c>
      <c r="B17" t="s">
        <v>181</v>
      </c>
      <c r="C17">
        <v>230</v>
      </c>
      <c r="D17" s="133" t="s">
        <v>211</v>
      </c>
      <c r="E17" s="133" t="s">
        <v>210</v>
      </c>
      <c r="F17" s="135">
        <v>171</v>
      </c>
    </row>
    <row r="18" spans="1:6" ht="14.25" thickTop="1" thickBot="1">
      <c r="A18" t="s">
        <v>66</v>
      </c>
      <c r="B18" t="s">
        <v>65</v>
      </c>
      <c r="C18" s="135">
        <v>220</v>
      </c>
      <c r="D18" s="133"/>
      <c r="E18" s="133"/>
      <c r="F18">
        <f>SUM(F15:F17)</f>
        <v>573</v>
      </c>
    </row>
    <row r="19" spans="1:6" ht="15.75" thickTop="1">
      <c r="C19" s="137">
        <f>SUM(C16:C18)</f>
        <v>684</v>
      </c>
      <c r="D19" s="134" t="s">
        <v>352</v>
      </c>
      <c r="E19" s="133"/>
    </row>
    <row r="20" spans="1:6" ht="15">
      <c r="A20" s="132" t="s">
        <v>351</v>
      </c>
      <c r="D20" s="133" t="s">
        <v>217</v>
      </c>
      <c r="E20" s="133" t="s">
        <v>241</v>
      </c>
      <c r="F20">
        <v>211</v>
      </c>
    </row>
    <row r="21" spans="1:6">
      <c r="A21" t="s">
        <v>187</v>
      </c>
      <c r="B21" t="s">
        <v>186</v>
      </c>
      <c r="C21">
        <v>225</v>
      </c>
      <c r="D21" s="133" t="s">
        <v>350</v>
      </c>
      <c r="E21" s="133" t="s">
        <v>234</v>
      </c>
      <c r="F21">
        <v>215</v>
      </c>
    </row>
    <row r="22" spans="1:6" ht="13.5" thickBot="1">
      <c r="A22" t="s">
        <v>29</v>
      </c>
      <c r="B22" t="s">
        <v>97</v>
      </c>
      <c r="C22">
        <v>198</v>
      </c>
      <c r="D22" s="133" t="s">
        <v>225</v>
      </c>
      <c r="E22" s="133" t="s">
        <v>224</v>
      </c>
      <c r="F22" s="135">
        <v>195</v>
      </c>
    </row>
    <row r="23" spans="1:6" ht="14.25" thickTop="1" thickBot="1">
      <c r="A23" t="s">
        <v>147</v>
      </c>
      <c r="B23" t="s">
        <v>146</v>
      </c>
      <c r="C23" s="135">
        <v>199</v>
      </c>
      <c r="D23" s="133"/>
      <c r="E23" s="133"/>
      <c r="F23" s="137">
        <f>SUM(F20:F22)</f>
        <v>621</v>
      </c>
    </row>
    <row r="24" spans="1:6" ht="13.5" thickTop="1">
      <c r="C24">
        <f>SUM(C21:C23)</f>
        <v>622</v>
      </c>
      <c r="D24" s="133"/>
      <c r="E24" s="133"/>
    </row>
    <row r="25" spans="1:6" ht="15">
      <c r="D25" s="134" t="s">
        <v>349</v>
      </c>
      <c r="E25" s="133"/>
    </row>
    <row r="26" spans="1:6" ht="15">
      <c r="A26" s="132" t="s">
        <v>348</v>
      </c>
      <c r="D26" s="133" t="s">
        <v>238</v>
      </c>
      <c r="E26" s="133" t="s">
        <v>237</v>
      </c>
      <c r="F26">
        <v>226</v>
      </c>
    </row>
    <row r="27" spans="1:6">
      <c r="A27" t="s">
        <v>185</v>
      </c>
      <c r="B27" t="s">
        <v>184</v>
      </c>
      <c r="C27">
        <v>232</v>
      </c>
      <c r="D27" s="133" t="s">
        <v>219</v>
      </c>
      <c r="E27" s="133" t="s">
        <v>218</v>
      </c>
      <c r="F27">
        <v>185</v>
      </c>
    </row>
    <row r="28" spans="1:6" ht="13.5" thickBot="1">
      <c r="A28" t="s">
        <v>347</v>
      </c>
      <c r="B28" t="s">
        <v>346</v>
      </c>
      <c r="C28">
        <v>218</v>
      </c>
      <c r="D28" s="133" t="s">
        <v>245</v>
      </c>
      <c r="E28" s="133" t="s">
        <v>244</v>
      </c>
      <c r="F28" s="135">
        <v>192</v>
      </c>
    </row>
    <row r="29" spans="1:6" ht="14.25" thickTop="1" thickBot="1">
      <c r="A29" t="s">
        <v>345</v>
      </c>
      <c r="B29" t="s">
        <v>121</v>
      </c>
      <c r="C29" s="135">
        <v>207</v>
      </c>
      <c r="D29" s="133"/>
      <c r="E29" s="133"/>
      <c r="F29">
        <f>SUM(F26:F28)</f>
        <v>603</v>
      </c>
    </row>
    <row r="30" spans="1:6" ht="15.75" thickTop="1">
      <c r="C30">
        <f>SUM(C27:C29)</f>
        <v>657</v>
      </c>
      <c r="D30" s="134" t="s">
        <v>344</v>
      </c>
      <c r="E30" s="133"/>
    </row>
    <row r="31" spans="1:6" ht="15">
      <c r="A31" s="132" t="s">
        <v>343</v>
      </c>
      <c r="D31" s="133" t="s">
        <v>233</v>
      </c>
      <c r="E31" s="133" t="s">
        <v>232</v>
      </c>
      <c r="F31">
        <v>214</v>
      </c>
    </row>
    <row r="32" spans="1:6">
      <c r="A32" t="s">
        <v>120</v>
      </c>
      <c r="B32" t="s">
        <v>119</v>
      </c>
      <c r="C32">
        <v>217</v>
      </c>
      <c r="D32" s="133" t="s">
        <v>211</v>
      </c>
      <c r="E32" s="133" t="s">
        <v>342</v>
      </c>
      <c r="F32">
        <v>155</v>
      </c>
    </row>
    <row r="33" spans="1:6" ht="13.5" thickBot="1">
      <c r="A33" t="s">
        <v>112</v>
      </c>
      <c r="B33" t="s">
        <v>111</v>
      </c>
      <c r="C33">
        <v>202</v>
      </c>
      <c r="D33" s="133" t="s">
        <v>227</v>
      </c>
      <c r="E33" s="133" t="s">
        <v>226</v>
      </c>
      <c r="F33" s="135">
        <v>166</v>
      </c>
    </row>
    <row r="34" spans="1:6" ht="14.25" thickTop="1" thickBot="1">
      <c r="A34" t="s">
        <v>116</v>
      </c>
      <c r="B34" t="s">
        <v>115</v>
      </c>
      <c r="C34" s="135">
        <v>202</v>
      </c>
      <c r="D34" s="133"/>
      <c r="E34" s="133"/>
      <c r="F34">
        <f>SUM(F31:F33)</f>
        <v>535</v>
      </c>
    </row>
    <row r="35" spans="1:6" ht="13.5" thickTop="1">
      <c r="C35">
        <f>SUM(C32:C34)</f>
        <v>621</v>
      </c>
      <c r="D35" s="133"/>
      <c r="E35" s="133"/>
    </row>
    <row r="36" spans="1:6" ht="15">
      <c r="A36" s="132" t="s">
        <v>341</v>
      </c>
      <c r="D36" s="134" t="s">
        <v>340</v>
      </c>
      <c r="E36" s="133"/>
    </row>
    <row r="37" spans="1:6">
      <c r="A37" t="s">
        <v>36</v>
      </c>
      <c r="B37" t="s">
        <v>159</v>
      </c>
      <c r="C37">
        <v>206</v>
      </c>
      <c r="D37" s="133" t="s">
        <v>249</v>
      </c>
      <c r="E37" s="133" t="s">
        <v>248</v>
      </c>
      <c r="F37">
        <v>219</v>
      </c>
    </row>
    <row r="38" spans="1:6">
      <c r="A38" t="s">
        <v>145</v>
      </c>
      <c r="B38" t="s">
        <v>32</v>
      </c>
      <c r="C38">
        <v>223</v>
      </c>
      <c r="D38" s="133" t="s">
        <v>247</v>
      </c>
      <c r="E38" s="133" t="s">
        <v>246</v>
      </c>
      <c r="F38">
        <v>201</v>
      </c>
    </row>
    <row r="39" spans="1:6" ht="13.5" thickBot="1">
      <c r="A39" t="s">
        <v>165</v>
      </c>
      <c r="B39" t="s">
        <v>164</v>
      </c>
      <c r="C39" s="135">
        <v>203</v>
      </c>
      <c r="D39" s="133" t="s">
        <v>265</v>
      </c>
      <c r="E39" s="133" t="s">
        <v>213</v>
      </c>
      <c r="F39" s="135">
        <v>196</v>
      </c>
    </row>
    <row r="40" spans="1:6" ht="13.5" thickTop="1">
      <c r="C40">
        <f>SUM(C37:C39)</f>
        <v>632</v>
      </c>
      <c r="F40">
        <f>SUM(F37:F39)</f>
        <v>616</v>
      </c>
    </row>
    <row r="42" spans="1:6" ht="15">
      <c r="A42" s="132" t="s">
        <v>339</v>
      </c>
    </row>
    <row r="43" spans="1:6">
      <c r="A43" t="s">
        <v>141</v>
      </c>
      <c r="B43" t="s">
        <v>94</v>
      </c>
      <c r="C43">
        <v>238</v>
      </c>
    </row>
    <row r="44" spans="1:6">
      <c r="A44" t="s">
        <v>118</v>
      </c>
      <c r="B44" t="s">
        <v>117</v>
      </c>
      <c r="C44">
        <v>212</v>
      </c>
    </row>
    <row r="45" spans="1:6" ht="13.5" thickBot="1">
      <c r="A45" t="s">
        <v>40</v>
      </c>
      <c r="B45" t="s">
        <v>197</v>
      </c>
      <c r="C45" s="135">
        <v>220</v>
      </c>
    </row>
    <row r="46" spans="1:6" ht="13.5" thickTop="1">
      <c r="C46">
        <f>SUM(C43:C45)</f>
        <v>670</v>
      </c>
    </row>
    <row r="47" spans="1:6" ht="15">
      <c r="A47" s="132" t="s">
        <v>338</v>
      </c>
    </row>
    <row r="48" spans="1:6">
      <c r="A48" t="s">
        <v>337</v>
      </c>
      <c r="B48" t="s">
        <v>137</v>
      </c>
      <c r="C48">
        <v>242</v>
      </c>
    </row>
    <row r="49" spans="1:13">
      <c r="A49" t="s">
        <v>336</v>
      </c>
      <c r="B49" t="s">
        <v>154</v>
      </c>
      <c r="C49">
        <v>205</v>
      </c>
    </row>
    <row r="50" spans="1:13" ht="13.5" thickBot="1">
      <c r="A50" t="s">
        <v>169</v>
      </c>
      <c r="B50" t="s">
        <v>87</v>
      </c>
      <c r="C50" s="135">
        <v>196</v>
      </c>
    </row>
    <row r="51" spans="1:13" ht="13.5" thickTop="1">
      <c r="C51">
        <f>SUM(C48:C50)</f>
        <v>643</v>
      </c>
    </row>
    <row r="53" spans="1:13" ht="15">
      <c r="A53" s="158" t="s">
        <v>335</v>
      </c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</row>
    <row r="54" spans="1:13">
      <c r="A54" s="159" t="s">
        <v>334</v>
      </c>
      <c r="B54" s="159"/>
      <c r="C54" s="159"/>
      <c r="D54" s="159"/>
      <c r="E54" s="159"/>
      <c r="F54" s="159"/>
      <c r="G54" s="136"/>
      <c r="H54" s="136"/>
      <c r="I54" s="136"/>
    </row>
    <row r="55" spans="1:13" ht="15">
      <c r="A55" s="132" t="s">
        <v>333</v>
      </c>
      <c r="D55" s="134"/>
      <c r="E55" s="133"/>
      <c r="F55" s="133"/>
    </row>
    <row r="56" spans="1:13">
      <c r="A56" t="s">
        <v>332</v>
      </c>
      <c r="B56" t="s">
        <v>331</v>
      </c>
      <c r="C56">
        <v>140</v>
      </c>
      <c r="D56" s="133"/>
      <c r="E56" s="133"/>
      <c r="F56" s="133"/>
    </row>
    <row r="57" spans="1:13">
      <c r="A57" t="s">
        <v>299</v>
      </c>
      <c r="B57" t="s">
        <v>298</v>
      </c>
      <c r="C57">
        <v>271</v>
      </c>
      <c r="D57" s="133"/>
      <c r="E57" s="133"/>
      <c r="F57" s="133"/>
    </row>
    <row r="58" spans="1:13" ht="13.5" thickBot="1">
      <c r="A58" t="s">
        <v>303</v>
      </c>
      <c r="B58" t="s">
        <v>259</v>
      </c>
      <c r="C58" s="135">
        <v>134</v>
      </c>
      <c r="D58" s="133"/>
      <c r="E58" s="133"/>
      <c r="F58" s="133"/>
    </row>
    <row r="59" spans="1:13" ht="15.75" thickTop="1">
      <c r="C59" s="137">
        <f>SUM(C56:C58)</f>
        <v>545</v>
      </c>
      <c r="D59" s="134"/>
      <c r="E59" s="133"/>
      <c r="F59" s="133"/>
    </row>
    <row r="60" spans="1:13" ht="15">
      <c r="A60" s="132" t="s">
        <v>330</v>
      </c>
      <c r="D60" s="133"/>
      <c r="E60" s="133"/>
      <c r="F60" s="133"/>
    </row>
    <row r="61" spans="1:13">
      <c r="A61" t="s">
        <v>329</v>
      </c>
      <c r="B61" t="s">
        <v>310</v>
      </c>
      <c r="C61">
        <v>267</v>
      </c>
      <c r="D61" s="133"/>
      <c r="E61" s="133"/>
      <c r="F61" s="133"/>
    </row>
    <row r="62" spans="1:13">
      <c r="A62" t="s">
        <v>308</v>
      </c>
      <c r="B62" t="s">
        <v>307</v>
      </c>
      <c r="C62">
        <v>123</v>
      </c>
      <c r="D62" s="133"/>
      <c r="E62" s="133"/>
      <c r="F62" s="133"/>
    </row>
    <row r="63" spans="1:13" ht="15.75" thickBot="1">
      <c r="A63" t="s">
        <v>202</v>
      </c>
      <c r="B63" t="s">
        <v>309</v>
      </c>
      <c r="C63" s="135">
        <v>128</v>
      </c>
      <c r="D63" s="134"/>
      <c r="E63" s="133"/>
      <c r="F63" s="133"/>
    </row>
    <row r="64" spans="1:13" ht="13.5" thickTop="1">
      <c r="C64">
        <f>SUM(C61:C63)</f>
        <v>518</v>
      </c>
      <c r="D64" s="133"/>
      <c r="E64" s="133"/>
      <c r="F64" s="133"/>
    </row>
    <row r="65" spans="1:16">
      <c r="D65" s="133"/>
      <c r="E65" s="133"/>
      <c r="F65" s="133"/>
    </row>
    <row r="66" spans="1:16" ht="15">
      <c r="A66" s="158" t="s">
        <v>477</v>
      </c>
      <c r="B66" s="158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</row>
    <row r="67" spans="1:16">
      <c r="A67" s="159" t="s">
        <v>334</v>
      </c>
      <c r="B67" s="159"/>
      <c r="C67" s="159"/>
      <c r="D67" s="159"/>
      <c r="E67" s="159"/>
      <c r="F67" s="139"/>
      <c r="H67" s="159" t="s">
        <v>374</v>
      </c>
      <c r="I67" s="159"/>
      <c r="J67" s="159"/>
      <c r="K67" s="159"/>
      <c r="L67" s="159"/>
      <c r="M67" s="159"/>
    </row>
    <row r="68" spans="1:16">
      <c r="A68" s="159" t="s">
        <v>482</v>
      </c>
      <c r="B68" s="159"/>
      <c r="C68" s="159"/>
      <c r="D68" s="159" t="s">
        <v>483</v>
      </c>
      <c r="E68" s="159"/>
      <c r="F68" s="159"/>
      <c r="H68" s="159" t="s">
        <v>483</v>
      </c>
      <c r="I68" s="159"/>
      <c r="J68" s="159"/>
      <c r="K68" s="160" t="s">
        <v>482</v>
      </c>
      <c r="L68" s="160"/>
      <c r="M68" s="160"/>
      <c r="N68" s="159" t="s">
        <v>494</v>
      </c>
      <c r="O68" s="159"/>
      <c r="P68" s="159"/>
    </row>
    <row r="69" spans="1:16" ht="15">
      <c r="A69" s="132" t="s">
        <v>509</v>
      </c>
      <c r="D69" s="134" t="s">
        <v>498</v>
      </c>
      <c r="E69" s="133"/>
      <c r="H69" s="134" t="s">
        <v>484</v>
      </c>
      <c r="I69" s="133"/>
      <c r="K69" s="132" t="s">
        <v>510</v>
      </c>
      <c r="N69" s="134" t="s">
        <v>495</v>
      </c>
      <c r="O69" s="133"/>
    </row>
    <row r="70" spans="1:16">
      <c r="A70" t="s">
        <v>478</v>
      </c>
      <c r="C70">
        <v>240</v>
      </c>
      <c r="D70" s="133" t="s">
        <v>485</v>
      </c>
      <c r="E70" s="133"/>
      <c r="F70">
        <v>236</v>
      </c>
      <c r="H70" s="133" t="s">
        <v>478</v>
      </c>
      <c r="I70" s="133"/>
      <c r="J70">
        <v>240</v>
      </c>
      <c r="K70" t="s">
        <v>478</v>
      </c>
      <c r="M70">
        <v>240</v>
      </c>
      <c r="N70" s="133" t="s">
        <v>496</v>
      </c>
      <c r="O70" s="133"/>
      <c r="P70">
        <v>243</v>
      </c>
    </row>
    <row r="71" spans="1:16" ht="13.5" thickBot="1">
      <c r="A71" t="s">
        <v>479</v>
      </c>
      <c r="C71">
        <v>196</v>
      </c>
      <c r="D71" s="133" t="s">
        <v>499</v>
      </c>
      <c r="E71" s="133"/>
      <c r="F71">
        <v>228</v>
      </c>
      <c r="H71" s="133" t="s">
        <v>485</v>
      </c>
      <c r="I71" s="133"/>
      <c r="J71" s="135">
        <v>236</v>
      </c>
      <c r="K71" t="s">
        <v>481</v>
      </c>
      <c r="M71" s="135">
        <v>240</v>
      </c>
      <c r="N71" s="133" t="s">
        <v>497</v>
      </c>
      <c r="O71" s="133"/>
      <c r="P71" s="135">
        <v>183</v>
      </c>
    </row>
    <row r="72" spans="1:16" ht="14.25" thickTop="1" thickBot="1">
      <c r="A72" t="s">
        <v>480</v>
      </c>
      <c r="C72" s="135">
        <v>229</v>
      </c>
      <c r="D72" s="133" t="s">
        <v>500</v>
      </c>
      <c r="E72" s="133"/>
      <c r="F72" s="135">
        <v>190</v>
      </c>
      <c r="J72" s="137">
        <f>SUM(J69:J71)</f>
        <v>476</v>
      </c>
      <c r="M72" s="137">
        <f>SUM(M70:M71)</f>
        <v>480</v>
      </c>
      <c r="N72" s="133"/>
      <c r="O72" s="133"/>
      <c r="P72">
        <f>SUM(P69:P71)</f>
        <v>426</v>
      </c>
    </row>
    <row r="73" spans="1:16" ht="15.75" thickTop="1">
      <c r="C73">
        <f>SUM(C70:C72)</f>
        <v>665</v>
      </c>
      <c r="D73" s="133"/>
      <c r="E73" s="133"/>
      <c r="F73">
        <f>SUM(F70:F72)</f>
        <v>654</v>
      </c>
      <c r="N73" s="161" t="s">
        <v>501</v>
      </c>
      <c r="O73" s="133"/>
    </row>
    <row r="74" spans="1:16" ht="15">
      <c r="A74" s="132" t="s">
        <v>489</v>
      </c>
      <c r="D74" s="161" t="s">
        <v>503</v>
      </c>
      <c r="E74" s="133"/>
      <c r="N74" s="133" t="s">
        <v>485</v>
      </c>
      <c r="O74" s="133"/>
      <c r="P74">
        <v>236</v>
      </c>
    </row>
    <row r="75" spans="1:16" ht="13.5" thickBot="1">
      <c r="A75" t="s">
        <v>486</v>
      </c>
      <c r="C75">
        <v>224</v>
      </c>
      <c r="D75" s="133" t="s">
        <v>504</v>
      </c>
      <c r="E75" s="133"/>
      <c r="F75">
        <v>231</v>
      </c>
      <c r="N75" s="133" t="s">
        <v>502</v>
      </c>
      <c r="O75" s="133"/>
      <c r="P75" s="135">
        <v>232</v>
      </c>
    </row>
    <row r="76" spans="1:16" ht="13.5" thickTop="1">
      <c r="A76" t="s">
        <v>487</v>
      </c>
      <c r="C76">
        <v>237</v>
      </c>
      <c r="D76" s="133" t="s">
        <v>505</v>
      </c>
      <c r="E76" s="133"/>
      <c r="F76">
        <v>238</v>
      </c>
      <c r="P76" s="137">
        <f>SUM(P73:P75)</f>
        <v>468</v>
      </c>
    </row>
    <row r="77" spans="1:16" ht="13.5" thickBot="1">
      <c r="A77" t="s">
        <v>488</v>
      </c>
      <c r="C77" s="135">
        <v>240</v>
      </c>
      <c r="D77" s="133" t="s">
        <v>502</v>
      </c>
      <c r="E77" s="133"/>
      <c r="F77" s="135">
        <v>232</v>
      </c>
    </row>
    <row r="78" spans="1:16" ht="13.5" thickTop="1">
      <c r="C78" s="137">
        <f>SUM(C75:C77)</f>
        <v>701</v>
      </c>
      <c r="D78" s="133"/>
      <c r="E78" s="133"/>
      <c r="F78" s="137">
        <f>SUM(F74:F77)</f>
        <v>701</v>
      </c>
    </row>
    <row r="79" spans="1:16" ht="15">
      <c r="A79" s="132" t="s">
        <v>490</v>
      </c>
      <c r="D79" s="161" t="s">
        <v>506</v>
      </c>
      <c r="E79" s="133"/>
    </row>
    <row r="80" spans="1:16">
      <c r="A80" t="s">
        <v>491</v>
      </c>
      <c r="C80">
        <v>235</v>
      </c>
      <c r="D80" s="133" t="s">
        <v>478</v>
      </c>
      <c r="E80" s="133"/>
      <c r="F80">
        <v>140</v>
      </c>
    </row>
    <row r="81" spans="1:6">
      <c r="A81" t="s">
        <v>492</v>
      </c>
      <c r="C81">
        <v>235</v>
      </c>
      <c r="D81" s="133" t="s">
        <v>479</v>
      </c>
      <c r="E81" s="133"/>
      <c r="F81">
        <v>196</v>
      </c>
    </row>
    <row r="82" spans="1:6" ht="13.5" thickBot="1">
      <c r="A82" t="s">
        <v>493</v>
      </c>
      <c r="C82" s="135">
        <v>219</v>
      </c>
      <c r="D82" s="133" t="s">
        <v>507</v>
      </c>
      <c r="E82" s="133"/>
      <c r="F82" s="135">
        <v>207</v>
      </c>
    </row>
    <row r="83" spans="1:6" ht="13.5" thickTop="1">
      <c r="C83" s="133">
        <f>SUM(C80:C82)</f>
        <v>689</v>
      </c>
      <c r="F83">
        <f>SUM(F80:F82)</f>
        <v>543</v>
      </c>
    </row>
  </sheetData>
  <mergeCells count="18">
    <mergeCell ref="N68:P68"/>
    <mergeCell ref="A67:E67"/>
    <mergeCell ref="H67:M67"/>
    <mergeCell ref="A68:C68"/>
    <mergeCell ref="D68:F68"/>
    <mergeCell ref="H68:J68"/>
    <mergeCell ref="K68:M68"/>
    <mergeCell ref="A66:M66"/>
    <mergeCell ref="A1:M1"/>
    <mergeCell ref="A2:E2"/>
    <mergeCell ref="H2:M2"/>
    <mergeCell ref="A53:M53"/>
    <mergeCell ref="D54:F54"/>
    <mergeCell ref="A54:C54"/>
    <mergeCell ref="A3:C3"/>
    <mergeCell ref="D3:F3"/>
    <mergeCell ref="H3:J3"/>
    <mergeCell ref="K3:M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TRAP Scores</vt:lpstr>
      <vt:lpstr>DOUBLE TRAP Scores</vt:lpstr>
      <vt:lpstr>SKEET Scores</vt:lpstr>
      <vt:lpstr>Teams</vt:lpstr>
      <vt:lpstr>'DOUBLE TRAP Scores'!Print_Area</vt:lpstr>
      <vt:lpstr>'SKEET Scores'!Print_Area</vt:lpstr>
      <vt:lpstr>'TRAP Scores'!Print_Area</vt:lpstr>
    </vt:vector>
  </TitlesOfParts>
  <Company>U.S. Olympic Committee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2013-10-13T22:55:33Z</cp:lastPrinted>
  <dcterms:created xsi:type="dcterms:W3CDTF">2013-07-25T13:40:28Z</dcterms:created>
  <dcterms:modified xsi:type="dcterms:W3CDTF">2013-10-15T16:11:06Z</dcterms:modified>
</cp:coreProperties>
</file>