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Kempley\OneDrive - United States Olympic Committee\USAS Work\National Competition Results\2018\"/>
    </mc:Choice>
  </mc:AlternateContent>
  <xr:revisionPtr revIDLastSave="5" documentId="8_{35880087-6B98-7846-AA77-1D8F9036B4A8}" xr6:coauthVersionLast="44" xr6:coauthVersionMax="44" xr10:uidLastSave="{4B71603C-27F1-448D-8E43-D6A71F1A86A6}"/>
  <bookViews>
    <workbookView xWindow="29520" yWindow="1125" windowWidth="19350" windowHeight="11850" tabRatio="815" xr2:uid="{00000000-000D-0000-FFFF-FFFF00000000}"/>
  </bookViews>
  <sheets>
    <sheet name="Skeet" sheetId="26" r:id="rId1"/>
    <sheet name="Skeet Finals" sheetId="29" r:id="rId2"/>
    <sheet name="Trap" sheetId="38" r:id="rId3"/>
    <sheet name="Trap Finals" sheetId="39" r:id="rId4"/>
    <sheet name="Mixed Team Trap" sheetId="40" r:id="rId5"/>
    <sheet name="Mixed Team Trap Finals" sheetId="41" r:id="rId6"/>
    <sheet name="TRAP-WorldTeamsPoints" sheetId="37" state="hidden" r:id="rId7"/>
  </sheets>
  <definedNames>
    <definedName name="_xlnm._FilterDatabase" localSheetId="2" hidden="1">Trap!$A$131:$R$175</definedName>
    <definedName name="PR_SK">Skeet!$A$1:$U$72</definedName>
    <definedName name="PR_tr">Trap!$A$12:$R$170</definedName>
    <definedName name="_xlnm.Print_Area" localSheetId="4">'Mixed Team Trap'!$A$1:$Q$85</definedName>
    <definedName name="_xlnm.Print_Area" localSheetId="0">Skeet!$A$1:$R$73</definedName>
    <definedName name="_xlnm.Print_Area" localSheetId="2">Trap!$A$12:$R$171</definedName>
    <definedName name="_xlnm.Print_Area" localSheetId="3">'Trap Finals'!$A$1:$T$14</definedName>
    <definedName name="_xlnm.Print_Titles" localSheetId="2">Trap!$13:$13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41" l="1"/>
  <c r="F37" i="41"/>
  <c r="F35" i="41"/>
  <c r="F33" i="41"/>
  <c r="F31" i="41"/>
  <c r="F29" i="41"/>
  <c r="J75" i="40"/>
  <c r="N74" i="40"/>
  <c r="H74" i="40"/>
  <c r="Q74" i="40"/>
  <c r="P74" i="40"/>
  <c r="J74" i="40"/>
  <c r="J73" i="40"/>
  <c r="N72" i="40"/>
  <c r="H72" i="40"/>
  <c r="Q72" i="40"/>
  <c r="P72" i="40"/>
  <c r="J72" i="40"/>
  <c r="J71" i="40"/>
  <c r="N70" i="40"/>
  <c r="H70" i="40"/>
  <c r="Q70" i="40"/>
  <c r="P70" i="40"/>
  <c r="J70" i="40"/>
  <c r="J69" i="40"/>
  <c r="N68" i="40"/>
  <c r="H68" i="40"/>
  <c r="Q68" i="40"/>
  <c r="P68" i="40"/>
  <c r="J68" i="40"/>
  <c r="J67" i="40"/>
  <c r="N66" i="40"/>
  <c r="H66" i="40"/>
  <c r="Q66" i="40"/>
  <c r="P66" i="40"/>
  <c r="J66" i="40"/>
  <c r="J65" i="40"/>
  <c r="N64" i="40"/>
  <c r="H64" i="40"/>
  <c r="Q64" i="40"/>
  <c r="P64" i="40"/>
  <c r="J64" i="40"/>
  <c r="J63" i="40"/>
  <c r="N62" i="40"/>
  <c r="H62" i="40"/>
  <c r="Q62" i="40"/>
  <c r="P62" i="40"/>
  <c r="J62" i="40"/>
  <c r="J61" i="40"/>
  <c r="N60" i="40"/>
  <c r="H60" i="40"/>
  <c r="Q60" i="40"/>
  <c r="P60" i="40"/>
  <c r="J60" i="40"/>
  <c r="J59" i="40"/>
  <c r="N58" i="40"/>
  <c r="H58" i="40"/>
  <c r="Q58" i="40"/>
  <c r="P58" i="40"/>
  <c r="J58" i="40"/>
  <c r="J57" i="40"/>
  <c r="N56" i="40"/>
  <c r="H56" i="40"/>
  <c r="Q56" i="40"/>
  <c r="P56" i="40"/>
  <c r="J56" i="40"/>
  <c r="J55" i="40"/>
  <c r="N54" i="40"/>
  <c r="H54" i="40"/>
  <c r="Q54" i="40"/>
  <c r="P54" i="40"/>
  <c r="J54" i="40"/>
  <c r="J53" i="40"/>
  <c r="N52" i="40"/>
  <c r="H52" i="40"/>
  <c r="Q52" i="40"/>
  <c r="P52" i="40"/>
  <c r="J52" i="40"/>
  <c r="J51" i="40"/>
  <c r="N50" i="40"/>
  <c r="H50" i="40"/>
  <c r="Q50" i="40"/>
  <c r="P50" i="40"/>
  <c r="J50" i="40"/>
  <c r="J49" i="40"/>
  <c r="N48" i="40"/>
  <c r="H48" i="40"/>
  <c r="Q48" i="40"/>
  <c r="P48" i="40"/>
  <c r="J48" i="40"/>
  <c r="J47" i="40"/>
  <c r="N46" i="40"/>
  <c r="H46" i="40"/>
  <c r="Q46" i="40"/>
  <c r="P46" i="40"/>
  <c r="J46" i="40"/>
  <c r="J45" i="40"/>
  <c r="N44" i="40"/>
  <c r="H44" i="40"/>
  <c r="Q44" i="40"/>
  <c r="P44" i="40"/>
  <c r="J44" i="40"/>
  <c r="J43" i="40"/>
  <c r="N42" i="40"/>
  <c r="H42" i="40"/>
  <c r="Q42" i="40"/>
  <c r="P42" i="40"/>
  <c r="J42" i="40"/>
  <c r="J41" i="40"/>
  <c r="N40" i="40"/>
  <c r="H40" i="40"/>
  <c r="Q40" i="40"/>
  <c r="P40" i="40"/>
  <c r="J40" i="40"/>
  <c r="J39" i="40"/>
  <c r="N38" i="40"/>
  <c r="H38" i="40"/>
  <c r="Q38" i="40"/>
  <c r="P38" i="40"/>
  <c r="J38" i="40"/>
  <c r="J37" i="40"/>
  <c r="N36" i="40"/>
  <c r="H36" i="40"/>
  <c r="Q36" i="40"/>
  <c r="P36" i="40"/>
  <c r="J36" i="40"/>
  <c r="J35" i="40"/>
  <c r="N34" i="40"/>
  <c r="H34" i="40"/>
  <c r="Q34" i="40"/>
  <c r="P34" i="40"/>
  <c r="J34" i="40"/>
  <c r="J33" i="40"/>
  <c r="N32" i="40"/>
  <c r="H32" i="40"/>
  <c r="Q32" i="40"/>
  <c r="P32" i="40"/>
  <c r="J32" i="40"/>
  <c r="J31" i="40"/>
  <c r="N30" i="40"/>
  <c r="H30" i="40"/>
  <c r="Q30" i="40"/>
  <c r="P30" i="40"/>
  <c r="J30" i="40"/>
  <c r="J29" i="40"/>
  <c r="N28" i="40"/>
  <c r="H28" i="40"/>
  <c r="Q28" i="40"/>
  <c r="P28" i="40"/>
  <c r="J28" i="40"/>
  <c r="J27" i="40"/>
  <c r="N26" i="40"/>
  <c r="H26" i="40"/>
  <c r="Q26" i="40"/>
  <c r="P26" i="40"/>
  <c r="J26" i="40"/>
  <c r="J25" i="40"/>
  <c r="N24" i="40"/>
  <c r="H24" i="40"/>
  <c r="Q24" i="40"/>
  <c r="P24" i="40"/>
  <c r="J24" i="40"/>
  <c r="J23" i="40"/>
  <c r="N22" i="40"/>
  <c r="H22" i="40"/>
  <c r="Q22" i="40"/>
  <c r="P22" i="40"/>
  <c r="J22" i="40"/>
  <c r="J21" i="40"/>
  <c r="N20" i="40"/>
  <c r="H20" i="40"/>
  <c r="Q20" i="40"/>
  <c r="P20" i="40"/>
  <c r="J20" i="40"/>
  <c r="J19" i="40"/>
  <c r="N18" i="40"/>
  <c r="H18" i="40"/>
  <c r="Q18" i="40"/>
  <c r="P18" i="40"/>
  <c r="J18" i="40"/>
  <c r="J17" i="40"/>
  <c r="N16" i="40"/>
  <c r="H16" i="40"/>
  <c r="Q16" i="40"/>
  <c r="P16" i="40"/>
  <c r="J16" i="40"/>
  <c r="J15" i="40"/>
  <c r="N14" i="40"/>
  <c r="H14" i="40"/>
  <c r="Q14" i="40"/>
  <c r="P14" i="40"/>
  <c r="J14" i="40"/>
  <c r="J13" i="40"/>
  <c r="N12" i="40"/>
  <c r="H12" i="40"/>
  <c r="Q12" i="40"/>
  <c r="P12" i="40"/>
  <c r="J12" i="40"/>
  <c r="J11" i="40"/>
  <c r="N10" i="40"/>
  <c r="H10" i="40"/>
  <c r="Q10" i="40"/>
  <c r="P10" i="40"/>
  <c r="J10" i="40"/>
  <c r="O8" i="29"/>
  <c r="O10" i="29"/>
  <c r="O9" i="29"/>
  <c r="O7" i="29"/>
  <c r="O6" i="29"/>
  <c r="O5" i="29"/>
  <c r="E10" i="29"/>
  <c r="E8" i="29"/>
  <c r="E9" i="29"/>
  <c r="E7" i="29"/>
  <c r="E6" i="29"/>
  <c r="E5" i="29"/>
  <c r="P7" i="39"/>
  <c r="P6" i="39"/>
  <c r="P5" i="39"/>
  <c r="P8" i="39"/>
  <c r="P9" i="39"/>
  <c r="P4" i="39"/>
  <c r="E9" i="39"/>
  <c r="E7" i="39"/>
  <c r="E8" i="39"/>
  <c r="E5" i="39"/>
  <c r="E6" i="39"/>
  <c r="E4" i="39"/>
  <c r="P170" i="38"/>
  <c r="P169" i="38"/>
  <c r="P168" i="38"/>
  <c r="P167" i="38"/>
  <c r="P166" i="38"/>
  <c r="M166" i="38"/>
  <c r="Q166" i="38"/>
  <c r="P165" i="38"/>
  <c r="P164" i="38"/>
  <c r="P163" i="38"/>
  <c r="M163" i="38"/>
  <c r="Q163" i="38"/>
  <c r="P162" i="38"/>
  <c r="P161" i="38"/>
  <c r="P160" i="38"/>
  <c r="P159" i="38"/>
  <c r="P158" i="38"/>
  <c r="M158" i="38"/>
  <c r="Q158" i="38"/>
  <c r="P157" i="38"/>
  <c r="P156" i="38"/>
  <c r="P155" i="38"/>
  <c r="M155" i="38"/>
  <c r="Q155" i="38"/>
  <c r="P154" i="38"/>
  <c r="P153" i="38"/>
  <c r="P152" i="38"/>
  <c r="P151" i="38"/>
  <c r="P150" i="38"/>
  <c r="M150" i="38"/>
  <c r="Q150" i="38"/>
  <c r="P149" i="38"/>
  <c r="P148" i="38"/>
  <c r="P147" i="38"/>
  <c r="M147" i="38"/>
  <c r="Q147" i="38"/>
  <c r="P146" i="38"/>
  <c r="P145" i="38"/>
  <c r="P144" i="38"/>
  <c r="P143" i="38"/>
  <c r="P142" i="38"/>
  <c r="M142" i="38"/>
  <c r="Q142" i="38"/>
  <c r="P141" i="38"/>
  <c r="P140" i="38"/>
  <c r="P139" i="38"/>
  <c r="M139" i="38"/>
  <c r="Q139" i="38"/>
  <c r="P138" i="38"/>
  <c r="P137" i="38"/>
  <c r="P136" i="38"/>
  <c r="P135" i="38"/>
  <c r="P134" i="38"/>
  <c r="M134" i="38"/>
  <c r="Q134" i="38"/>
  <c r="P133" i="38"/>
  <c r="P132" i="38"/>
  <c r="M170" i="38"/>
  <c r="Q170" i="38"/>
  <c r="M169" i="38"/>
  <c r="Q169" i="38"/>
  <c r="M168" i="38"/>
  <c r="Q168" i="38"/>
  <c r="M167" i="38"/>
  <c r="Q167" i="38"/>
  <c r="M165" i="38"/>
  <c r="Q165" i="38"/>
  <c r="M164" i="38"/>
  <c r="Q164" i="38"/>
  <c r="M162" i="38"/>
  <c r="Q162" i="38"/>
  <c r="M161" i="38"/>
  <c r="Q161" i="38"/>
  <c r="M160" i="38"/>
  <c r="Q160" i="38"/>
  <c r="M159" i="38"/>
  <c r="Q159" i="38"/>
  <c r="M157" i="38"/>
  <c r="Q157" i="38"/>
  <c r="M156" i="38"/>
  <c r="Q156" i="38"/>
  <c r="M154" i="38"/>
  <c r="Q154" i="38"/>
  <c r="M153" i="38"/>
  <c r="Q153" i="38"/>
  <c r="M152" i="38"/>
  <c r="Q152" i="38"/>
  <c r="M151" i="38"/>
  <c r="Q151" i="38"/>
  <c r="M149" i="38"/>
  <c r="Q149" i="38"/>
  <c r="M148" i="38"/>
  <c r="Q148" i="38"/>
  <c r="M146" i="38"/>
  <c r="Q146" i="38"/>
  <c r="M145" i="38"/>
  <c r="Q145" i="38"/>
  <c r="M144" i="38"/>
  <c r="Q144" i="38"/>
  <c r="M143" i="38"/>
  <c r="Q143" i="38"/>
  <c r="M141" i="38"/>
  <c r="Q141" i="38"/>
  <c r="M140" i="38"/>
  <c r="Q140" i="38"/>
  <c r="M138" i="38"/>
  <c r="Q138" i="38"/>
  <c r="M137" i="38"/>
  <c r="Q137" i="38"/>
  <c r="M136" i="38"/>
  <c r="Q136" i="38"/>
  <c r="M135" i="38"/>
  <c r="Q135" i="38"/>
  <c r="M133" i="38"/>
  <c r="Q133" i="38"/>
  <c r="M132" i="38"/>
  <c r="Q132" i="38"/>
  <c r="E170" i="38"/>
  <c r="H170" i="38"/>
  <c r="I170" i="38"/>
  <c r="E169" i="38"/>
  <c r="H169" i="38"/>
  <c r="I169" i="38"/>
  <c r="E168" i="38"/>
  <c r="H168" i="38"/>
  <c r="I168" i="38"/>
  <c r="E167" i="38"/>
  <c r="H167" i="38"/>
  <c r="I167" i="38"/>
  <c r="E166" i="38"/>
  <c r="H166" i="38"/>
  <c r="I166" i="38"/>
  <c r="E165" i="38"/>
  <c r="H165" i="38"/>
  <c r="I165" i="38"/>
  <c r="E164" i="38"/>
  <c r="H164" i="38"/>
  <c r="I164" i="38"/>
  <c r="E163" i="38"/>
  <c r="H163" i="38"/>
  <c r="I163" i="38"/>
  <c r="E162" i="38"/>
  <c r="H162" i="38"/>
  <c r="I162" i="38"/>
  <c r="E161" i="38"/>
  <c r="H161" i="38"/>
  <c r="I161" i="38"/>
  <c r="E160" i="38"/>
  <c r="H160" i="38"/>
  <c r="I160" i="38"/>
  <c r="E159" i="38"/>
  <c r="H159" i="38"/>
  <c r="I159" i="38"/>
  <c r="E158" i="38"/>
  <c r="H158" i="38"/>
  <c r="I158" i="38"/>
  <c r="E157" i="38"/>
  <c r="H157" i="38"/>
  <c r="I157" i="38"/>
  <c r="E156" i="38"/>
  <c r="H156" i="38"/>
  <c r="I156" i="38"/>
  <c r="E155" i="38"/>
  <c r="H155" i="38"/>
  <c r="I155" i="38"/>
  <c r="E154" i="38"/>
  <c r="H154" i="38"/>
  <c r="I154" i="38"/>
  <c r="E153" i="38"/>
  <c r="H153" i="38"/>
  <c r="I153" i="38"/>
  <c r="E152" i="38"/>
  <c r="H152" i="38"/>
  <c r="I152" i="38"/>
  <c r="E151" i="38"/>
  <c r="H151" i="38"/>
  <c r="I151" i="38"/>
  <c r="E150" i="38"/>
  <c r="H150" i="38"/>
  <c r="I150" i="38"/>
  <c r="E149" i="38"/>
  <c r="H149" i="38"/>
  <c r="I149" i="38"/>
  <c r="E148" i="38"/>
  <c r="H148" i="38"/>
  <c r="I148" i="38"/>
  <c r="E147" i="38"/>
  <c r="H147" i="38"/>
  <c r="I147" i="38"/>
  <c r="E146" i="38"/>
  <c r="H146" i="38"/>
  <c r="I146" i="38"/>
  <c r="E145" i="38"/>
  <c r="H145" i="38"/>
  <c r="I145" i="38"/>
  <c r="E144" i="38"/>
  <c r="H144" i="38"/>
  <c r="I144" i="38"/>
  <c r="E143" i="38"/>
  <c r="H143" i="38"/>
  <c r="I143" i="38"/>
  <c r="E142" i="38"/>
  <c r="H142" i="38"/>
  <c r="I142" i="38"/>
  <c r="E141" i="38"/>
  <c r="H141" i="38"/>
  <c r="I141" i="38"/>
  <c r="E140" i="38"/>
  <c r="H140" i="38"/>
  <c r="I140" i="38"/>
  <c r="E139" i="38"/>
  <c r="H139" i="38"/>
  <c r="I139" i="38"/>
  <c r="E138" i="38"/>
  <c r="H138" i="38"/>
  <c r="I138" i="38"/>
  <c r="E137" i="38"/>
  <c r="H137" i="38"/>
  <c r="I137" i="38"/>
  <c r="E136" i="38"/>
  <c r="H136" i="38"/>
  <c r="I136" i="38"/>
  <c r="E135" i="38"/>
  <c r="H135" i="38"/>
  <c r="I135" i="38"/>
  <c r="E134" i="38"/>
  <c r="H134" i="38"/>
  <c r="I134" i="38"/>
  <c r="E133" i="38"/>
  <c r="H133" i="38"/>
  <c r="I133" i="38"/>
  <c r="E132" i="38"/>
  <c r="H132" i="38"/>
  <c r="I132" i="38"/>
  <c r="M131" i="38"/>
  <c r="P131" i="38"/>
  <c r="Q131" i="38"/>
  <c r="H131" i="38"/>
  <c r="E131" i="38"/>
  <c r="I131" i="38"/>
  <c r="M123" i="38"/>
  <c r="P123" i="38"/>
  <c r="Q123" i="38"/>
  <c r="M119" i="38"/>
  <c r="P119" i="38"/>
  <c r="Q119" i="38"/>
  <c r="M117" i="38"/>
  <c r="P117" i="38"/>
  <c r="Q117" i="38"/>
  <c r="M115" i="38"/>
  <c r="P115" i="38"/>
  <c r="Q115" i="38"/>
  <c r="M111" i="38"/>
  <c r="P111" i="38"/>
  <c r="Q111" i="38"/>
  <c r="M109" i="38"/>
  <c r="P109" i="38"/>
  <c r="Q109" i="38"/>
  <c r="M107" i="38"/>
  <c r="P107" i="38"/>
  <c r="Q107" i="38"/>
  <c r="M103" i="38"/>
  <c r="P103" i="38"/>
  <c r="Q103" i="38"/>
  <c r="M101" i="38"/>
  <c r="P101" i="38"/>
  <c r="Q101" i="38"/>
  <c r="M99" i="38"/>
  <c r="P99" i="38"/>
  <c r="Q99" i="38"/>
  <c r="M95" i="38"/>
  <c r="P95" i="38"/>
  <c r="Q95" i="38"/>
  <c r="M93" i="38"/>
  <c r="P93" i="38"/>
  <c r="Q93" i="38"/>
  <c r="M91" i="38"/>
  <c r="P91" i="38"/>
  <c r="Q91" i="38"/>
  <c r="M87" i="38"/>
  <c r="P87" i="38"/>
  <c r="Q87" i="38"/>
  <c r="M85" i="38"/>
  <c r="P85" i="38"/>
  <c r="Q85" i="38"/>
  <c r="M83" i="38"/>
  <c r="P83" i="38"/>
  <c r="Q83" i="38"/>
  <c r="M79" i="38"/>
  <c r="P79" i="38"/>
  <c r="Q79" i="38"/>
  <c r="M77" i="38"/>
  <c r="P77" i="38"/>
  <c r="Q77" i="38"/>
  <c r="M75" i="38"/>
  <c r="P75" i="38"/>
  <c r="Q75" i="38"/>
  <c r="M71" i="38"/>
  <c r="P71" i="38"/>
  <c r="Q71" i="38"/>
  <c r="M69" i="38"/>
  <c r="P69" i="38"/>
  <c r="Q69" i="38"/>
  <c r="M67" i="38"/>
  <c r="P67" i="38"/>
  <c r="Q67" i="38"/>
  <c r="M63" i="38"/>
  <c r="P63" i="38"/>
  <c r="Q63" i="38"/>
  <c r="M61" i="38"/>
  <c r="P61" i="38"/>
  <c r="Q61" i="38"/>
  <c r="M59" i="38"/>
  <c r="P59" i="38"/>
  <c r="Q59" i="38"/>
  <c r="M55" i="38"/>
  <c r="P55" i="38"/>
  <c r="Q55" i="38"/>
  <c r="M53" i="38"/>
  <c r="P53" i="38"/>
  <c r="Q53" i="38"/>
  <c r="M51" i="38"/>
  <c r="P51" i="38"/>
  <c r="Q51" i="38"/>
  <c r="M47" i="38"/>
  <c r="P47" i="38"/>
  <c r="Q47" i="38"/>
  <c r="M45" i="38"/>
  <c r="P45" i="38"/>
  <c r="Q45" i="38"/>
  <c r="M43" i="38"/>
  <c r="P43" i="38"/>
  <c r="Q43" i="38"/>
  <c r="M39" i="38"/>
  <c r="P39" i="38"/>
  <c r="Q39" i="38"/>
  <c r="M37" i="38"/>
  <c r="P37" i="38"/>
  <c r="Q37" i="38"/>
  <c r="M35" i="38"/>
  <c r="P35" i="38"/>
  <c r="Q35" i="38"/>
  <c r="M31" i="38"/>
  <c r="P31" i="38"/>
  <c r="Q31" i="38"/>
  <c r="M29" i="38"/>
  <c r="P29" i="38"/>
  <c r="Q29" i="38"/>
  <c r="M27" i="38"/>
  <c r="P27" i="38"/>
  <c r="Q27" i="38"/>
  <c r="M23" i="38"/>
  <c r="P23" i="38"/>
  <c r="Q23" i="38"/>
  <c r="M21" i="38"/>
  <c r="P21" i="38"/>
  <c r="Q21" i="38"/>
  <c r="M19" i="38"/>
  <c r="P19" i="38"/>
  <c r="Q19" i="38"/>
  <c r="M15" i="38"/>
  <c r="P15" i="38"/>
  <c r="Q15" i="38"/>
  <c r="P124" i="38"/>
  <c r="P122" i="38"/>
  <c r="P121" i="38"/>
  <c r="P120" i="38"/>
  <c r="P118" i="38"/>
  <c r="P116" i="38"/>
  <c r="P114" i="38"/>
  <c r="P113" i="38"/>
  <c r="P112" i="38"/>
  <c r="P110" i="38"/>
  <c r="P108" i="38"/>
  <c r="P106" i="38"/>
  <c r="P105" i="38"/>
  <c r="P104" i="38"/>
  <c r="P102" i="38"/>
  <c r="P100" i="38"/>
  <c r="P98" i="38"/>
  <c r="P97" i="38"/>
  <c r="P96" i="38"/>
  <c r="P94" i="38"/>
  <c r="P92" i="38"/>
  <c r="P90" i="38"/>
  <c r="P89" i="38"/>
  <c r="P88" i="38"/>
  <c r="P86" i="38"/>
  <c r="P84" i="38"/>
  <c r="P82" i="38"/>
  <c r="P81" i="38"/>
  <c r="P80" i="38"/>
  <c r="P78" i="38"/>
  <c r="P76" i="38"/>
  <c r="P74" i="38"/>
  <c r="P73" i="38"/>
  <c r="P72" i="38"/>
  <c r="P70" i="38"/>
  <c r="P68" i="38"/>
  <c r="P66" i="38"/>
  <c r="P65" i="38"/>
  <c r="P64" i="38"/>
  <c r="P62" i="38"/>
  <c r="P60" i="38"/>
  <c r="P58" i="38"/>
  <c r="P57" i="38"/>
  <c r="P56" i="38"/>
  <c r="P54" i="38"/>
  <c r="P52" i="38"/>
  <c r="P50" i="38"/>
  <c r="P49" i="38"/>
  <c r="P48" i="38"/>
  <c r="P46" i="38"/>
  <c r="P44" i="38"/>
  <c r="P42" i="38"/>
  <c r="P41" i="38"/>
  <c r="P40" i="38"/>
  <c r="P38" i="38"/>
  <c r="P36" i="38"/>
  <c r="P34" i="38"/>
  <c r="P33" i="38"/>
  <c r="P32" i="38"/>
  <c r="P30" i="38"/>
  <c r="P28" i="38"/>
  <c r="P26" i="38"/>
  <c r="P25" i="38"/>
  <c r="P24" i="38"/>
  <c r="P22" i="38"/>
  <c r="P20" i="38"/>
  <c r="P18" i="38"/>
  <c r="P17" i="38"/>
  <c r="P16" i="38"/>
  <c r="M124" i="38"/>
  <c r="Q124" i="38"/>
  <c r="M122" i="38"/>
  <c r="Q122" i="38"/>
  <c r="M121" i="38"/>
  <c r="Q121" i="38"/>
  <c r="M120" i="38"/>
  <c r="Q120" i="38"/>
  <c r="M118" i="38"/>
  <c r="Q118" i="38"/>
  <c r="M116" i="38"/>
  <c r="Q116" i="38"/>
  <c r="M114" i="38"/>
  <c r="Q114" i="38"/>
  <c r="M113" i="38"/>
  <c r="Q113" i="38"/>
  <c r="M112" i="38"/>
  <c r="Q112" i="38"/>
  <c r="M110" i="38"/>
  <c r="Q110" i="38"/>
  <c r="M108" i="38"/>
  <c r="Q108" i="38"/>
  <c r="M106" i="38"/>
  <c r="Q106" i="38"/>
  <c r="M105" i="38"/>
  <c r="Q105" i="38"/>
  <c r="M104" i="38"/>
  <c r="Q104" i="38"/>
  <c r="M102" i="38"/>
  <c r="Q102" i="38"/>
  <c r="M100" i="38"/>
  <c r="Q100" i="38"/>
  <c r="M98" i="38"/>
  <c r="Q98" i="38"/>
  <c r="M97" i="38"/>
  <c r="Q97" i="38"/>
  <c r="M96" i="38"/>
  <c r="Q96" i="38"/>
  <c r="M94" i="38"/>
  <c r="Q94" i="38"/>
  <c r="M92" i="38"/>
  <c r="Q92" i="38"/>
  <c r="M90" i="38"/>
  <c r="Q90" i="38"/>
  <c r="M89" i="38"/>
  <c r="Q89" i="38"/>
  <c r="M88" i="38"/>
  <c r="Q88" i="38"/>
  <c r="M86" i="38"/>
  <c r="Q86" i="38"/>
  <c r="M84" i="38"/>
  <c r="Q84" i="38"/>
  <c r="M82" i="38"/>
  <c r="Q82" i="38"/>
  <c r="M81" i="38"/>
  <c r="Q81" i="38"/>
  <c r="M80" i="38"/>
  <c r="Q80" i="38"/>
  <c r="M78" i="38"/>
  <c r="Q78" i="38"/>
  <c r="M76" i="38"/>
  <c r="Q76" i="38"/>
  <c r="M74" i="38"/>
  <c r="Q74" i="38"/>
  <c r="M73" i="38"/>
  <c r="Q73" i="38"/>
  <c r="M72" i="38"/>
  <c r="Q72" i="38"/>
  <c r="M70" i="38"/>
  <c r="Q70" i="38"/>
  <c r="M68" i="38"/>
  <c r="Q68" i="38"/>
  <c r="M66" i="38"/>
  <c r="Q66" i="38"/>
  <c r="M65" i="38"/>
  <c r="Q65" i="38"/>
  <c r="M64" i="38"/>
  <c r="Q64" i="38"/>
  <c r="M62" i="38"/>
  <c r="Q62" i="38"/>
  <c r="M60" i="38"/>
  <c r="Q60" i="38"/>
  <c r="M58" i="38"/>
  <c r="Q58" i="38"/>
  <c r="M57" i="38"/>
  <c r="Q57" i="38"/>
  <c r="M56" i="38"/>
  <c r="Q56" i="38"/>
  <c r="M54" i="38"/>
  <c r="Q54" i="38"/>
  <c r="M52" i="38"/>
  <c r="Q52" i="38"/>
  <c r="M50" i="38"/>
  <c r="Q50" i="38"/>
  <c r="M49" i="38"/>
  <c r="Q49" i="38"/>
  <c r="M48" i="38"/>
  <c r="Q48" i="38"/>
  <c r="M46" i="38"/>
  <c r="Q46" i="38"/>
  <c r="M44" i="38"/>
  <c r="Q44" i="38"/>
  <c r="M42" i="38"/>
  <c r="Q42" i="38"/>
  <c r="M41" i="38"/>
  <c r="Q41" i="38"/>
  <c r="M40" i="38"/>
  <c r="Q40" i="38"/>
  <c r="M38" i="38"/>
  <c r="Q38" i="38"/>
  <c r="M36" i="38"/>
  <c r="Q36" i="38"/>
  <c r="M34" i="38"/>
  <c r="Q34" i="38"/>
  <c r="M33" i="38"/>
  <c r="Q33" i="38"/>
  <c r="M32" i="38"/>
  <c r="Q32" i="38"/>
  <c r="M30" i="38"/>
  <c r="Q30" i="38"/>
  <c r="M28" i="38"/>
  <c r="Q28" i="38"/>
  <c r="M26" i="38"/>
  <c r="Q26" i="38"/>
  <c r="M25" i="38"/>
  <c r="Q25" i="38"/>
  <c r="M24" i="38"/>
  <c r="Q24" i="38"/>
  <c r="M22" i="38"/>
  <c r="Q22" i="38"/>
  <c r="M20" i="38"/>
  <c r="Q20" i="38"/>
  <c r="M18" i="38"/>
  <c r="Q18" i="38"/>
  <c r="M17" i="38"/>
  <c r="Q17" i="38"/>
  <c r="M16" i="38"/>
  <c r="Q16" i="38"/>
  <c r="E122" i="38"/>
  <c r="H122" i="38"/>
  <c r="I122" i="38"/>
  <c r="E120" i="38"/>
  <c r="H120" i="38"/>
  <c r="I120" i="38"/>
  <c r="E118" i="38"/>
  <c r="H118" i="38"/>
  <c r="I118" i="38"/>
  <c r="E114" i="38"/>
  <c r="H114" i="38"/>
  <c r="I114" i="38"/>
  <c r="E112" i="38"/>
  <c r="H112" i="38"/>
  <c r="I112" i="38"/>
  <c r="E110" i="38"/>
  <c r="H110" i="38"/>
  <c r="I110" i="38"/>
  <c r="E106" i="38"/>
  <c r="H106" i="38"/>
  <c r="I106" i="38"/>
  <c r="E104" i="38"/>
  <c r="H104" i="38"/>
  <c r="I104" i="38"/>
  <c r="E102" i="38"/>
  <c r="H102" i="38"/>
  <c r="I102" i="38"/>
  <c r="E98" i="38"/>
  <c r="H98" i="38"/>
  <c r="I98" i="38"/>
  <c r="E96" i="38"/>
  <c r="H96" i="38"/>
  <c r="I96" i="38"/>
  <c r="E94" i="38"/>
  <c r="H94" i="38"/>
  <c r="I94" i="38"/>
  <c r="E90" i="38"/>
  <c r="H90" i="38"/>
  <c r="I90" i="38"/>
  <c r="E88" i="38"/>
  <c r="H88" i="38"/>
  <c r="I88" i="38"/>
  <c r="E86" i="38"/>
  <c r="H86" i="38"/>
  <c r="I86" i="38"/>
  <c r="E82" i="38"/>
  <c r="H82" i="38"/>
  <c r="I82" i="38"/>
  <c r="E80" i="38"/>
  <c r="H80" i="38"/>
  <c r="I80" i="38"/>
  <c r="E78" i="38"/>
  <c r="H78" i="38"/>
  <c r="I78" i="38"/>
  <c r="E74" i="38"/>
  <c r="H74" i="38"/>
  <c r="I74" i="38"/>
  <c r="E72" i="38"/>
  <c r="H72" i="38"/>
  <c r="I72" i="38"/>
  <c r="E70" i="38"/>
  <c r="H70" i="38"/>
  <c r="I70" i="38"/>
  <c r="E66" i="38"/>
  <c r="H66" i="38"/>
  <c r="I66" i="38"/>
  <c r="E64" i="38"/>
  <c r="H64" i="38"/>
  <c r="I64" i="38"/>
  <c r="E62" i="38"/>
  <c r="H62" i="38"/>
  <c r="I62" i="38"/>
  <c r="E58" i="38"/>
  <c r="H58" i="38"/>
  <c r="I58" i="38"/>
  <c r="E56" i="38"/>
  <c r="H56" i="38"/>
  <c r="I56" i="38"/>
  <c r="E54" i="38"/>
  <c r="H54" i="38"/>
  <c r="I54" i="38"/>
  <c r="E50" i="38"/>
  <c r="H50" i="38"/>
  <c r="I50" i="38"/>
  <c r="E48" i="38"/>
  <c r="H48" i="38"/>
  <c r="I48" i="38"/>
  <c r="E46" i="38"/>
  <c r="H46" i="38"/>
  <c r="I46" i="38"/>
  <c r="E42" i="38"/>
  <c r="H42" i="38"/>
  <c r="I42" i="38"/>
  <c r="E40" i="38"/>
  <c r="H40" i="38"/>
  <c r="I40" i="38"/>
  <c r="E38" i="38"/>
  <c r="H38" i="38"/>
  <c r="I38" i="38"/>
  <c r="E34" i="38"/>
  <c r="H34" i="38"/>
  <c r="I34" i="38"/>
  <c r="E32" i="38"/>
  <c r="H32" i="38"/>
  <c r="I32" i="38"/>
  <c r="E30" i="38"/>
  <c r="H30" i="38"/>
  <c r="I30" i="38"/>
  <c r="E26" i="38"/>
  <c r="H26" i="38"/>
  <c r="I26" i="38"/>
  <c r="E24" i="38"/>
  <c r="H24" i="38"/>
  <c r="I24" i="38"/>
  <c r="E22" i="38"/>
  <c r="H22" i="38"/>
  <c r="I22" i="38"/>
  <c r="E18" i="38"/>
  <c r="H18" i="38"/>
  <c r="I18" i="38"/>
  <c r="E16" i="38"/>
  <c r="H16" i="38"/>
  <c r="I16" i="38"/>
  <c r="H124" i="38"/>
  <c r="H123" i="38"/>
  <c r="H121" i="38"/>
  <c r="H119" i="38"/>
  <c r="H117" i="38"/>
  <c r="H116" i="38"/>
  <c r="H115" i="38"/>
  <c r="H113" i="38"/>
  <c r="H111" i="38"/>
  <c r="H109" i="38"/>
  <c r="H108" i="38"/>
  <c r="H107" i="38"/>
  <c r="H105" i="38"/>
  <c r="H103" i="38"/>
  <c r="H101" i="38"/>
  <c r="H100" i="38"/>
  <c r="H99" i="38"/>
  <c r="H97" i="38"/>
  <c r="H95" i="38"/>
  <c r="H93" i="38"/>
  <c r="H92" i="38"/>
  <c r="H91" i="38"/>
  <c r="H89" i="38"/>
  <c r="H87" i="38"/>
  <c r="H85" i="38"/>
  <c r="H84" i="38"/>
  <c r="H83" i="38"/>
  <c r="H81" i="38"/>
  <c r="H79" i="38"/>
  <c r="H77" i="38"/>
  <c r="H76" i="38"/>
  <c r="H75" i="38"/>
  <c r="H73" i="38"/>
  <c r="H71" i="38"/>
  <c r="H69" i="38"/>
  <c r="H68" i="38"/>
  <c r="H67" i="38"/>
  <c r="H65" i="38"/>
  <c r="H63" i="38"/>
  <c r="H61" i="38"/>
  <c r="H60" i="38"/>
  <c r="H59" i="38"/>
  <c r="H57" i="38"/>
  <c r="H55" i="38"/>
  <c r="H53" i="38"/>
  <c r="H52" i="38"/>
  <c r="H51" i="38"/>
  <c r="H49" i="38"/>
  <c r="H47" i="38"/>
  <c r="H45" i="38"/>
  <c r="H44" i="38"/>
  <c r="H43" i="38"/>
  <c r="H41" i="38"/>
  <c r="H39" i="38"/>
  <c r="H37" i="38"/>
  <c r="H36" i="38"/>
  <c r="H35" i="38"/>
  <c r="H33" i="38"/>
  <c r="H31" i="38"/>
  <c r="H29" i="38"/>
  <c r="H28" i="38"/>
  <c r="H27" i="38"/>
  <c r="H25" i="38"/>
  <c r="H23" i="38"/>
  <c r="H21" i="38"/>
  <c r="H20" i="38"/>
  <c r="H19" i="38"/>
  <c r="H17" i="38"/>
  <c r="H15" i="38"/>
  <c r="E124" i="38"/>
  <c r="I124" i="38"/>
  <c r="E123" i="38"/>
  <c r="I123" i="38"/>
  <c r="E121" i="38"/>
  <c r="I121" i="38"/>
  <c r="E119" i="38"/>
  <c r="I119" i="38"/>
  <c r="E117" i="38"/>
  <c r="I117" i="38"/>
  <c r="E116" i="38"/>
  <c r="I116" i="38"/>
  <c r="E115" i="38"/>
  <c r="I115" i="38"/>
  <c r="E113" i="38"/>
  <c r="I113" i="38"/>
  <c r="E111" i="38"/>
  <c r="I111" i="38"/>
  <c r="E109" i="38"/>
  <c r="I109" i="38"/>
  <c r="E108" i="38"/>
  <c r="I108" i="38"/>
  <c r="E107" i="38"/>
  <c r="I107" i="38"/>
  <c r="E105" i="38"/>
  <c r="I105" i="38"/>
  <c r="E103" i="38"/>
  <c r="I103" i="38"/>
  <c r="E101" i="38"/>
  <c r="I101" i="38"/>
  <c r="E100" i="38"/>
  <c r="I100" i="38"/>
  <c r="E99" i="38"/>
  <c r="I99" i="38"/>
  <c r="E97" i="38"/>
  <c r="I97" i="38"/>
  <c r="E95" i="38"/>
  <c r="I95" i="38"/>
  <c r="E93" i="38"/>
  <c r="I93" i="38"/>
  <c r="E92" i="38"/>
  <c r="I92" i="38"/>
  <c r="E91" i="38"/>
  <c r="I91" i="38"/>
  <c r="E89" i="38"/>
  <c r="I89" i="38"/>
  <c r="E87" i="38"/>
  <c r="I87" i="38"/>
  <c r="E85" i="38"/>
  <c r="I85" i="38"/>
  <c r="E84" i="38"/>
  <c r="I84" i="38"/>
  <c r="E83" i="38"/>
  <c r="I83" i="38"/>
  <c r="E81" i="38"/>
  <c r="I81" i="38"/>
  <c r="E79" i="38"/>
  <c r="I79" i="38"/>
  <c r="E77" i="38"/>
  <c r="I77" i="38"/>
  <c r="E76" i="38"/>
  <c r="I76" i="38"/>
  <c r="E75" i="38"/>
  <c r="I75" i="38"/>
  <c r="E73" i="38"/>
  <c r="I73" i="38"/>
  <c r="E71" i="38"/>
  <c r="I71" i="38"/>
  <c r="E69" i="38"/>
  <c r="I69" i="38"/>
  <c r="E68" i="38"/>
  <c r="I68" i="38"/>
  <c r="E67" i="38"/>
  <c r="I67" i="38"/>
  <c r="E65" i="38"/>
  <c r="I65" i="38"/>
  <c r="E63" i="38"/>
  <c r="I63" i="38"/>
  <c r="E61" i="38"/>
  <c r="I61" i="38"/>
  <c r="E60" i="38"/>
  <c r="I60" i="38"/>
  <c r="E59" i="38"/>
  <c r="I59" i="38"/>
  <c r="E57" i="38"/>
  <c r="I57" i="38"/>
  <c r="E55" i="38"/>
  <c r="I55" i="38"/>
  <c r="E53" i="38"/>
  <c r="I53" i="38"/>
  <c r="E52" i="38"/>
  <c r="I52" i="38"/>
  <c r="E51" i="38"/>
  <c r="I51" i="38"/>
  <c r="E49" i="38"/>
  <c r="I49" i="38"/>
  <c r="E47" i="38"/>
  <c r="I47" i="38"/>
  <c r="E45" i="38"/>
  <c r="I45" i="38"/>
  <c r="E44" i="38"/>
  <c r="I44" i="38"/>
  <c r="E43" i="38"/>
  <c r="I43" i="38"/>
  <c r="E41" i="38"/>
  <c r="I41" i="38"/>
  <c r="E39" i="38"/>
  <c r="I39" i="38"/>
  <c r="E37" i="38"/>
  <c r="I37" i="38"/>
  <c r="E36" i="38"/>
  <c r="I36" i="38"/>
  <c r="E35" i="38"/>
  <c r="I35" i="38"/>
  <c r="E33" i="38"/>
  <c r="I33" i="38"/>
  <c r="E31" i="38"/>
  <c r="I31" i="38"/>
  <c r="E29" i="38"/>
  <c r="I29" i="38"/>
  <c r="E28" i="38"/>
  <c r="I28" i="38"/>
  <c r="E27" i="38"/>
  <c r="I27" i="38"/>
  <c r="E25" i="38"/>
  <c r="I25" i="38"/>
  <c r="E23" i="38"/>
  <c r="I23" i="38"/>
  <c r="E21" i="38"/>
  <c r="I21" i="38"/>
  <c r="E20" i="38"/>
  <c r="I20" i="38"/>
  <c r="E19" i="38"/>
  <c r="I19" i="38"/>
  <c r="E17" i="38"/>
  <c r="I17" i="38"/>
  <c r="E15" i="38"/>
  <c r="I15" i="38"/>
  <c r="P14" i="38"/>
  <c r="M14" i="38"/>
  <c r="Q14" i="38"/>
  <c r="H14" i="38"/>
  <c r="E14" i="38"/>
  <c r="I14" i="38"/>
  <c r="M67" i="26"/>
  <c r="P67" i="26"/>
  <c r="Q67" i="26"/>
  <c r="M59" i="26"/>
  <c r="P59" i="26"/>
  <c r="Q59" i="26"/>
  <c r="P73" i="26"/>
  <c r="P72" i="26"/>
  <c r="P71" i="26"/>
  <c r="P70" i="26"/>
  <c r="P69" i="26"/>
  <c r="P68" i="26"/>
  <c r="P66" i="26"/>
  <c r="P65" i="26"/>
  <c r="P64" i="26"/>
  <c r="P63" i="26"/>
  <c r="P62" i="26"/>
  <c r="P61" i="26"/>
  <c r="P60" i="26"/>
  <c r="P58" i="26"/>
  <c r="P57" i="26"/>
  <c r="P56" i="26"/>
  <c r="P55" i="26"/>
  <c r="P54" i="26"/>
  <c r="M73" i="26"/>
  <c r="Q73" i="26"/>
  <c r="M72" i="26"/>
  <c r="Q72" i="26"/>
  <c r="M71" i="26"/>
  <c r="Q71" i="26"/>
  <c r="M70" i="26"/>
  <c r="Q70" i="26"/>
  <c r="M69" i="26"/>
  <c r="Q69" i="26"/>
  <c r="M68" i="26"/>
  <c r="Q68" i="26"/>
  <c r="M66" i="26"/>
  <c r="Q66" i="26"/>
  <c r="M65" i="26"/>
  <c r="Q65" i="26"/>
  <c r="M64" i="26"/>
  <c r="Q64" i="26"/>
  <c r="M63" i="26"/>
  <c r="Q63" i="26"/>
  <c r="M62" i="26"/>
  <c r="Q62" i="26"/>
  <c r="M61" i="26"/>
  <c r="Q61" i="26"/>
  <c r="M60" i="26"/>
  <c r="Q60" i="26"/>
  <c r="M58" i="26"/>
  <c r="Q58" i="26"/>
  <c r="M57" i="26"/>
  <c r="Q57" i="26"/>
  <c r="M56" i="26"/>
  <c r="Q56" i="26"/>
  <c r="M55" i="26"/>
  <c r="Q55" i="26"/>
  <c r="M54" i="26"/>
  <c r="Q54" i="26"/>
  <c r="M53" i="26"/>
  <c r="E73" i="26"/>
  <c r="H73" i="26"/>
  <c r="I73" i="26"/>
  <c r="E72" i="26"/>
  <c r="H72" i="26"/>
  <c r="I72" i="26"/>
  <c r="E65" i="26"/>
  <c r="H65" i="26"/>
  <c r="I65" i="26"/>
  <c r="E64" i="26"/>
  <c r="H64" i="26"/>
  <c r="I64" i="26"/>
  <c r="E57" i="26"/>
  <c r="H57" i="26"/>
  <c r="I57" i="26"/>
  <c r="R57" i="26"/>
  <c r="E56" i="26"/>
  <c r="H56" i="26"/>
  <c r="I56" i="26"/>
  <c r="R56" i="26"/>
  <c r="H71" i="26"/>
  <c r="H70" i="26"/>
  <c r="H69" i="26"/>
  <c r="H68" i="26"/>
  <c r="H67" i="26"/>
  <c r="H66" i="26"/>
  <c r="H63" i="26"/>
  <c r="H62" i="26"/>
  <c r="H61" i="26"/>
  <c r="H60" i="26"/>
  <c r="H59" i="26"/>
  <c r="H58" i="26"/>
  <c r="H55" i="26"/>
  <c r="H54" i="26"/>
  <c r="H53" i="26"/>
  <c r="E71" i="26"/>
  <c r="I71" i="26"/>
  <c r="R71" i="26"/>
  <c r="E70" i="26"/>
  <c r="I70" i="26"/>
  <c r="R70" i="26"/>
  <c r="E69" i="26"/>
  <c r="I69" i="26"/>
  <c r="R69" i="26"/>
  <c r="E68" i="26"/>
  <c r="I68" i="26"/>
  <c r="R68" i="26"/>
  <c r="E67" i="26"/>
  <c r="I67" i="26"/>
  <c r="R67" i="26"/>
  <c r="E66" i="26"/>
  <c r="I66" i="26"/>
  <c r="R66" i="26"/>
  <c r="E63" i="26"/>
  <c r="I63" i="26"/>
  <c r="R63" i="26"/>
  <c r="E62" i="26"/>
  <c r="I62" i="26"/>
  <c r="R62" i="26"/>
  <c r="E61" i="26"/>
  <c r="I61" i="26"/>
  <c r="R61" i="26"/>
  <c r="E60" i="26"/>
  <c r="I60" i="26"/>
  <c r="R60" i="26"/>
  <c r="E59" i="26"/>
  <c r="I59" i="26"/>
  <c r="R59" i="26"/>
  <c r="E58" i="26"/>
  <c r="I58" i="26"/>
  <c r="R58" i="26"/>
  <c r="E55" i="26"/>
  <c r="I55" i="26"/>
  <c r="E54" i="26"/>
  <c r="I54" i="26"/>
  <c r="R54" i="26"/>
  <c r="E53" i="26"/>
  <c r="I53" i="26"/>
  <c r="P43" i="26"/>
  <c r="P42" i="26"/>
  <c r="P41" i="26"/>
  <c r="P40" i="26"/>
  <c r="P39" i="26"/>
  <c r="P38" i="26"/>
  <c r="P37" i="26"/>
  <c r="R64" i="26"/>
  <c r="R55" i="26"/>
  <c r="R72" i="26"/>
  <c r="R73" i="26"/>
  <c r="R65" i="26"/>
  <c r="H47" i="26"/>
  <c r="H46" i="26"/>
  <c r="H45" i="26"/>
  <c r="H44" i="26"/>
  <c r="H43" i="26"/>
  <c r="H42" i="26"/>
  <c r="H41" i="26"/>
  <c r="H40" i="26"/>
  <c r="E40" i="26"/>
  <c r="I40" i="26"/>
  <c r="M40" i="26"/>
  <c r="Q40" i="26"/>
  <c r="R40" i="26"/>
  <c r="H39" i="26"/>
  <c r="H38" i="26"/>
  <c r="H37" i="26"/>
  <c r="H36" i="26"/>
  <c r="H35" i="26"/>
  <c r="H34" i="26"/>
  <c r="H33" i="26"/>
  <c r="H32" i="26"/>
  <c r="E32" i="26"/>
  <c r="I32" i="26"/>
  <c r="H31" i="26"/>
  <c r="H30" i="26"/>
  <c r="H29" i="26"/>
  <c r="H28" i="26"/>
  <c r="H27" i="26"/>
  <c r="H26" i="26"/>
  <c r="H25" i="26"/>
  <c r="H24" i="26"/>
  <c r="E24" i="26"/>
  <c r="I24" i="26"/>
  <c r="H23" i="26"/>
  <c r="H22" i="26"/>
  <c r="H21" i="26"/>
  <c r="E21" i="26"/>
  <c r="I21" i="26"/>
  <c r="H20" i="26"/>
  <c r="H19" i="26"/>
  <c r="H18" i="26"/>
  <c r="H17" i="26"/>
  <c r="H16" i="26"/>
  <c r="E16" i="26"/>
  <c r="I16" i="26"/>
  <c r="H15" i="26"/>
  <c r="H14" i="26"/>
  <c r="H13" i="26"/>
  <c r="E13" i="26"/>
  <c r="I13" i="26"/>
  <c r="H12" i="26"/>
  <c r="H11" i="26"/>
  <c r="H10" i="26"/>
  <c r="H9" i="26"/>
  <c r="H8" i="26"/>
  <c r="E8" i="26"/>
  <c r="I8" i="26"/>
  <c r="H7" i="26"/>
  <c r="H6" i="26"/>
  <c r="H5" i="26"/>
  <c r="E5" i="26"/>
  <c r="I5" i="26"/>
  <c r="H4" i="26"/>
  <c r="E41" i="26"/>
  <c r="I41" i="26"/>
  <c r="E25" i="26"/>
  <c r="I25" i="26"/>
  <c r="E9" i="26"/>
  <c r="I9" i="26"/>
  <c r="E4" i="26"/>
  <c r="M47" i="26"/>
  <c r="M46" i="26"/>
  <c r="M45" i="26"/>
  <c r="M44" i="26"/>
  <c r="M43" i="26"/>
  <c r="Q43" i="26"/>
  <c r="M42" i="26"/>
  <c r="Q42" i="26"/>
  <c r="M41" i="26"/>
  <c r="Q41" i="26"/>
  <c r="M39" i="26"/>
  <c r="Q39" i="26"/>
  <c r="M38" i="26"/>
  <c r="Q38" i="26"/>
  <c r="M37" i="26"/>
  <c r="Q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M12" i="26"/>
  <c r="M11" i="26"/>
  <c r="M10" i="26"/>
  <c r="M9" i="26"/>
  <c r="M8" i="26"/>
  <c r="M7" i="26"/>
  <c r="M6" i="26"/>
  <c r="M5" i="26"/>
  <c r="M4" i="26"/>
  <c r="E47" i="26"/>
  <c r="E46" i="26"/>
  <c r="E45" i="26"/>
  <c r="E44" i="26"/>
  <c r="I44" i="26"/>
  <c r="E43" i="26"/>
  <c r="I43" i="26"/>
  <c r="R43" i="26"/>
  <c r="E42" i="26"/>
  <c r="I42" i="26"/>
  <c r="R42" i="26"/>
  <c r="E39" i="26"/>
  <c r="E38" i="26"/>
  <c r="E37" i="26"/>
  <c r="E36" i="26"/>
  <c r="I36" i="26"/>
  <c r="E35" i="26"/>
  <c r="I35" i="26"/>
  <c r="E34" i="26"/>
  <c r="I34" i="26"/>
  <c r="E33" i="26"/>
  <c r="I33" i="26"/>
  <c r="E31" i="26"/>
  <c r="E30" i="26"/>
  <c r="E29" i="26"/>
  <c r="E28" i="26"/>
  <c r="I28" i="26"/>
  <c r="E27" i="26"/>
  <c r="I27" i="26"/>
  <c r="E26" i="26"/>
  <c r="I26" i="26"/>
  <c r="E23" i="26"/>
  <c r="E22" i="26"/>
  <c r="E20" i="26"/>
  <c r="I20" i="26"/>
  <c r="E19" i="26"/>
  <c r="I19" i="26"/>
  <c r="E18" i="26"/>
  <c r="I18" i="26"/>
  <c r="E17" i="26"/>
  <c r="I17" i="26"/>
  <c r="E15" i="26"/>
  <c r="E14" i="26"/>
  <c r="E12" i="26"/>
  <c r="I12" i="26"/>
  <c r="E11" i="26"/>
  <c r="I11" i="26"/>
  <c r="E10" i="26"/>
  <c r="I10" i="26"/>
  <c r="E7" i="26"/>
  <c r="E6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44" i="26"/>
  <c r="P45" i="26"/>
  <c r="P46" i="26"/>
  <c r="P47" i="26"/>
  <c r="I45" i="26"/>
  <c r="I6" i="26"/>
  <c r="I14" i="26"/>
  <c r="I22" i="26"/>
  <c r="I30" i="26"/>
  <c r="I38" i="26"/>
  <c r="R38" i="26"/>
  <c r="I46" i="26"/>
  <c r="I29" i="26"/>
  <c r="I37" i="26"/>
  <c r="R37" i="26"/>
  <c r="I7" i="26"/>
  <c r="I15" i="26"/>
  <c r="I23" i="26"/>
  <c r="I31" i="26"/>
  <c r="I39" i="26"/>
  <c r="R39" i="26"/>
  <c r="I47" i="26"/>
  <c r="R41" i="26"/>
  <c r="I4" i="26"/>
  <c r="Q46" i="26"/>
  <c r="Q30" i="26"/>
  <c r="Q28" i="26"/>
  <c r="R28" i="26"/>
  <c r="Q36" i="26"/>
  <c r="Q9" i="26"/>
  <c r="Q7" i="26"/>
  <c r="R7" i="26"/>
  <c r="Q25" i="26"/>
  <c r="Q23" i="26"/>
  <c r="Q14" i="26"/>
  <c r="Q12" i="26"/>
  <c r="R12" i="26"/>
  <c r="Q45" i="26"/>
  <c r="Q17" i="26"/>
  <c r="R17" i="26"/>
  <c r="Q6" i="26"/>
  <c r="R6" i="26"/>
  <c r="Q4" i="26"/>
  <c r="Q15" i="26"/>
  <c r="Q33" i="26"/>
  <c r="Q31" i="26"/>
  <c r="Q22" i="26"/>
  <c r="Q20" i="26"/>
  <c r="R20" i="26"/>
  <c r="Q10" i="26"/>
  <c r="R10" i="26"/>
  <c r="Q21" i="26"/>
  <c r="Q5" i="26"/>
  <c r="R5" i="26"/>
  <c r="Q47" i="26"/>
  <c r="R47" i="26"/>
  <c r="Q32" i="26"/>
  <c r="Q24" i="26"/>
  <c r="R24" i="26"/>
  <c r="Q16" i="26"/>
  <c r="R16" i="26"/>
  <c r="Q8" i="26"/>
  <c r="R8" i="26"/>
  <c r="Q13" i="26"/>
  <c r="R13" i="26"/>
  <c r="Q35" i="26"/>
  <c r="R35" i="26"/>
  <c r="Q27" i="26"/>
  <c r="Q19" i="26"/>
  <c r="Q11" i="26"/>
  <c r="R11" i="26"/>
  <c r="Q34" i="26"/>
  <c r="Q44" i="26"/>
  <c r="R44" i="26"/>
  <c r="Q29" i="26"/>
  <c r="Q26" i="26"/>
  <c r="R26" i="26"/>
  <c r="Q18" i="26"/>
  <c r="R18" i="26"/>
  <c r="R46" i="26"/>
  <c r="R22" i="26"/>
  <c r="R31" i="26"/>
  <c r="R14" i="26"/>
  <c r="R36" i="26"/>
  <c r="R27" i="26"/>
  <c r="R34" i="26"/>
  <c r="R15" i="26"/>
  <c r="R30" i="26"/>
  <c r="R32" i="26"/>
  <c r="R21" i="26"/>
  <c r="R33" i="26"/>
  <c r="R23" i="26"/>
  <c r="R4" i="26"/>
  <c r="R9" i="26"/>
  <c r="R25" i="26"/>
  <c r="R19" i="26"/>
  <c r="R45" i="26"/>
  <c r="R29" i="26"/>
  <c r="P53" i="26"/>
  <c r="Q53" i="26"/>
  <c r="R53" i="26"/>
</calcChain>
</file>

<file path=xl/sharedStrings.xml><?xml version="1.0" encoding="utf-8"?>
<sst xmlns="http://schemas.openxmlformats.org/spreadsheetml/2006/main" count="656" uniqueCount="423">
  <si>
    <t>Women's Awards</t>
  </si>
  <si>
    <t>Champion</t>
  </si>
  <si>
    <t>2nd Place</t>
  </si>
  <si>
    <t>3rd Place</t>
  </si>
  <si>
    <t>High Senior</t>
  </si>
  <si>
    <t>LAST NAME</t>
  </si>
  <si>
    <t>FIRST NAME</t>
  </si>
  <si>
    <t>RND 1</t>
  </si>
  <si>
    <t>RND 2</t>
  </si>
  <si>
    <t>RND 3</t>
  </si>
  <si>
    <t>Day 1
TOTAL</t>
  </si>
  <si>
    <t>RND 4</t>
  </si>
  <si>
    <t>RND 5</t>
  </si>
  <si>
    <t>Day 2
TOTAL</t>
  </si>
  <si>
    <t>1ST
125</t>
  </si>
  <si>
    <t>RND 6</t>
  </si>
  <si>
    <t>RND 7</t>
  </si>
  <si>
    <t>RND 8</t>
  </si>
  <si>
    <t>Day 3
TOTAL</t>
  </si>
  <si>
    <t>RND 9</t>
  </si>
  <si>
    <t>RND 10</t>
  </si>
  <si>
    <t>Day 4
TOTAL</t>
  </si>
  <si>
    <t>2ND
125</t>
  </si>
  <si>
    <t>MATCH
TOTAL</t>
  </si>
  <si>
    <t>POINTS</t>
  </si>
  <si>
    <t>SELECTION TOTAL</t>
  </si>
  <si>
    <t>`</t>
  </si>
  <si>
    <t xml:space="preserve"> </t>
  </si>
  <si>
    <t>SKEET - Men's FINALS</t>
  </si>
  <si>
    <t>SKEET - Women's FINALS</t>
  </si>
  <si>
    <t>OPEN MEN</t>
  </si>
  <si>
    <t>OPEN WOMEN</t>
  </si>
  <si>
    <t>SCORE</t>
  </si>
  <si>
    <t>SO</t>
  </si>
  <si>
    <t>FINAL</t>
  </si>
  <si>
    <t>TOTAL</t>
  </si>
  <si>
    <t>High Junior</t>
  </si>
  <si>
    <t>High Visitor</t>
  </si>
  <si>
    <t>Beckmann</t>
  </si>
  <si>
    <t>Bradley</t>
  </si>
  <si>
    <t>Beissner</t>
  </si>
  <si>
    <t>Garrett</t>
  </si>
  <si>
    <t>Davey</t>
  </si>
  <si>
    <t>Grayson</t>
  </si>
  <si>
    <t>Eller  III</t>
  </si>
  <si>
    <t>Inman</t>
  </si>
  <si>
    <t>Seth</t>
  </si>
  <si>
    <t>Wallace</t>
  </si>
  <si>
    <t>Casey</t>
  </si>
  <si>
    <t>Wertz</t>
  </si>
  <si>
    <t>Mick</t>
  </si>
  <si>
    <t>MATCH TOTAL</t>
  </si>
  <si>
    <t>TRAP - Men's FINALS</t>
  </si>
  <si>
    <t>TRAP - Women's FINALS</t>
  </si>
  <si>
    <t>World Teams - OPEN Men's TRAP</t>
  </si>
  <si>
    <t>World Teams - OPEN Women's TRAP</t>
  </si>
  <si>
    <t>Fall</t>
  </si>
  <si>
    <t>Spring</t>
  </si>
  <si>
    <t>RANK</t>
  </si>
  <si>
    <t>W. Glenn</t>
  </si>
  <si>
    <t>World Teams - JUNIOR Men's TRAP</t>
  </si>
  <si>
    <t>World Teams - JUNIOR Women's TRAP</t>
  </si>
  <si>
    <t>Fall Selection</t>
  </si>
  <si>
    <t>Final</t>
  </si>
  <si>
    <t>VINCENT HANCOCK(Open Men) #66</t>
  </si>
  <si>
    <t>FRANK THOMPSON(Open Men) #16</t>
  </si>
  <si>
    <t>JOSH RALEY(Open Men) #20</t>
  </si>
  <si>
    <t>PHILLIP JUNGMAN(Open Men) #59</t>
  </si>
  <si>
    <t>HAYDEN STEWART(Open Men) #58</t>
  </si>
  <si>
    <t>ELIJAH ELLIS(Open Men) #41</t>
  </si>
  <si>
    <t>ELI CHRISTMAN(Open Men) #2</t>
  </si>
  <si>
    <t>CHRISTIAN ELLIOTT(Open Men) #60</t>
  </si>
  <si>
    <t>DUSTAN TAYLOR(Open Men) #62</t>
  </si>
  <si>
    <t>ZACHARY MCBEE(Open Men) #9</t>
  </si>
  <si>
    <t>KYLE JOHNSON(Open Men) #46</t>
  </si>
  <si>
    <t>JOSEPH WITTY(Open Men) #35</t>
  </si>
  <si>
    <t>DUSTIN PERRY(Open Men) #44</t>
  </si>
  <si>
    <t>WILL THOMAS(Open Men) #30</t>
  </si>
  <si>
    <t>REMINGTON MCBEE(Open Men) #51</t>
  </si>
  <si>
    <t>CONNER PRINCE(Open Men) #39</t>
  </si>
  <si>
    <t>MARK STAFFEN(Open Men) #61</t>
  </si>
  <si>
    <t>NIC MOSCHETTI(Open Men) #17</t>
  </si>
  <si>
    <t>DAVID GARZA(Open Men) #48</t>
  </si>
  <si>
    <t>JAY BIBLE(Open Men) #13</t>
  </si>
  <si>
    <t>ANTHONY NOMINA(Open Men) #69</t>
  </si>
  <si>
    <t>CARSON LANE(Open Men) #64</t>
  </si>
  <si>
    <t>ADAM (COLT) MCBEE(Open Men) #53</t>
  </si>
  <si>
    <t>THOMAS ALLEN(Open Men) #15</t>
  </si>
  <si>
    <t>BENJAMIN KELLER(Open Men) #29</t>
  </si>
  <si>
    <t>ALEXANDER AHLIN(Open Men) #31</t>
  </si>
  <si>
    <t>LOGAN BANKARD(Open Men) #19</t>
  </si>
  <si>
    <t>TREY WRIGHT(Open Men) #10</t>
  </si>
  <si>
    <t>MARK SHIELDS(Open Men) #67</t>
  </si>
  <si>
    <t>DEVIN DAY(Open Men) #21</t>
  </si>
  <si>
    <t>RYAN REGAN(Open Men) #11</t>
  </si>
  <si>
    <t>JOHN GREHAN(Open Men) #27</t>
  </si>
  <si>
    <t>AIDIN BURNS(Open Men) #28</t>
  </si>
  <si>
    <t>HAYDEN CLARKE(Open Men) #36</t>
  </si>
  <si>
    <t>COLE HAMMOND(Open Men) #4</t>
  </si>
  <si>
    <t>HUNTER PELHAM(Open Men) #45</t>
  </si>
  <si>
    <t>EDEL FRANCO(Open Men) #6</t>
  </si>
  <si>
    <t>FERNANDO BAYO(Open Men) #18</t>
  </si>
  <si>
    <t>LAWRENCE CHAU(Open Men) #56</t>
  </si>
  <si>
    <t>GARRETT DUNCAN(Open Men) #23</t>
  </si>
  <si>
    <t>HARRISON TEW(Open Men) #33</t>
  </si>
  <si>
    <t>JOSHUA GRGANTO(Open Men) #14</t>
  </si>
  <si>
    <t>JOHN CANTU(Open Men) #50</t>
  </si>
  <si>
    <t>PAUL BOBBY(Open Men) #1</t>
  </si>
  <si>
    <t>KIMBERLY RHODE(Open Women) #32</t>
  </si>
  <si>
    <t>AUSTEN SMITH(Open Women) #63</t>
  </si>
  <si>
    <t>AMBER ENGLISH(Open Women) #68</t>
  </si>
  <si>
    <t>CAITLIN CONNOR(Open Women) #65</t>
  </si>
  <si>
    <t>DANIA VIZZI(Open Women) #25</t>
  </si>
  <si>
    <t>SAMANTHA SIMONTON(Open Women) #34</t>
  </si>
  <si>
    <t>KATHARINA JACOB(Open Women) #42</t>
  </si>
  <si>
    <t>HALEY DUNN(Open Women) #52</t>
  </si>
  <si>
    <t>GRACIN ANDERSON(Open Women) #49</t>
  </si>
  <si>
    <t>JASMINE OTIS(Open Women) #47</t>
  </si>
  <si>
    <t>KENDALL REED(Open Women) #40</t>
  </si>
  <si>
    <t>JACENTA JACOB(Open Women) #43</t>
  </si>
  <si>
    <t>ERIN LOKKE(Open Women) #8</t>
  </si>
  <si>
    <t>HANNAH DINKINS(Open Women) #12</t>
  </si>
  <si>
    <t>EMMA VAN DONSELAAR(Open Women) #26</t>
  </si>
  <si>
    <t>KARSYN ROSS(Open Women) #54</t>
  </si>
  <si>
    <t>EMILY RASMUSSEN(Open Women) #5</t>
  </si>
  <si>
    <t>VICTORIA HENDRIX(Open Women) #24</t>
  </si>
  <si>
    <t>HOLLY HAIGH(Open Women) #3</t>
  </si>
  <si>
    <t>MOLLY DIMAGGIO(Open Women) #57</t>
  </si>
  <si>
    <t>SARAH SCHWACHER(Open Women) #7</t>
  </si>
  <si>
    <t>NAME</t>
  </si>
  <si>
    <t>GLENN ELLER(Open Men) #160</t>
  </si>
  <si>
    <t>DERRICK MEIN(Open Men) #18</t>
  </si>
  <si>
    <t>BRIAN BURROWS(Open Men) #142</t>
  </si>
  <si>
    <t>JOSH RICHMOND(Open Men) #88</t>
  </si>
  <si>
    <t>ALEX RENNERT(Open Men) #94</t>
  </si>
  <si>
    <t>WILL HINTON(Open Men) #92</t>
  </si>
  <si>
    <t>DEREK HALDEMAN(Open Men) #93</t>
  </si>
  <si>
    <t>JEFF HOLGUIN(Open Men) #159</t>
  </si>
  <si>
    <t>JAKE WALLACE(Open Men) #61</t>
  </si>
  <si>
    <t>GRAYSON DAVEY(Open Men) #48</t>
  </si>
  <si>
    <t>SETH INMAN(Open Men) #87</t>
  </si>
  <si>
    <t>CALEB LINDSEY(Open Men) #82</t>
  </si>
  <si>
    <t>TRAVIS OLD(Open Men) #64</t>
  </si>
  <si>
    <t>JOSH NELSON(Open Men) #100</t>
  </si>
  <si>
    <t>SEVIN LAYER(Open Men) #114</t>
  </si>
  <si>
    <t>BRAD BECKMANN(Open Men) #154</t>
  </si>
  <si>
    <t>LOGAN LUCAS(Open Men) #57</t>
  </si>
  <si>
    <t>LOGAN MOUNTAIN(Open Men) #132</t>
  </si>
  <si>
    <t>RYNE BARFIELD(Open Men) #53</t>
  </si>
  <si>
    <t>MATTHEW WELLS(Open Men) #163</t>
  </si>
  <si>
    <t>STEVEN BROWN(Open Men) #62</t>
  </si>
  <si>
    <t>LANCE THOMPSON(Open Men) #3</t>
  </si>
  <si>
    <t>HANK GARVEY(Open Men) #107</t>
  </si>
  <si>
    <t>JEFFREY PROCTOR(Open Men) #85</t>
  </si>
  <si>
    <t>ROE REYNOLDS(Open Men) #156</t>
  </si>
  <si>
    <t>DALE ROYER(Open Men) #77</t>
  </si>
  <si>
    <t>GAVIN SCOTT(Open Men) #10</t>
  </si>
  <si>
    <t>KOLTON MILLSAP(Open Men) #41</t>
  </si>
  <si>
    <t>GARRETT BEISSNER(Open Men) #111</t>
  </si>
  <si>
    <t>EMILIO CARVALHO(Open Men) #32</t>
  </si>
  <si>
    <t>MICK WERTZ(Open Men) #55</t>
  </si>
  <si>
    <t>MATTHEW KILLEEN(Open Men) #96</t>
  </si>
  <si>
    <t>NOAH STAFFORD(Open Men) #118</t>
  </si>
  <si>
    <t>PATRICK HATFIELD(Open Men) #162</t>
  </si>
  <si>
    <t>LOGAN BANKARD(Open Men) #43</t>
  </si>
  <si>
    <t>JACK BROSSEAU(Open Men) #144</t>
  </si>
  <si>
    <t>STEVE LOSCHEN(Open Men) #44</t>
  </si>
  <si>
    <t>TY WHEELER(Open Men) #151</t>
  </si>
  <si>
    <t>SCOTT MILLER(Open Men) #56</t>
  </si>
  <si>
    <t>EUGENIO BORTONE(Open Men) #36</t>
  </si>
  <si>
    <t>CAMERON KUMBIER(Open Men) #116</t>
  </si>
  <si>
    <t>PETER MEOLA(Open Men) #22</t>
  </si>
  <si>
    <t>LOGAN ENGELMAN(Open Men) #35</t>
  </si>
  <si>
    <t>TREVOR EVELHAIR(Open Men) #110</t>
  </si>
  <si>
    <t>LAWRENCE CHAU(Open Men) #143</t>
  </si>
  <si>
    <t>REESE HOWARD(Open Men) #122</t>
  </si>
  <si>
    <t>IAN DUPRE(Open Men) #128</t>
  </si>
  <si>
    <t>GREGORY LEE(Open Men) #145</t>
  </si>
  <si>
    <t>DAVE SENTER(Open Men) #6</t>
  </si>
  <si>
    <t>TRENTON CHEERS(Open Men) #63</t>
  </si>
  <si>
    <t>GRADY REYNOLDS(Open Men) #72</t>
  </si>
  <si>
    <t>CHARLES STINSON(Open Men) #20</t>
  </si>
  <si>
    <t>RICKEY MCCANN(Open Men) #126</t>
  </si>
  <si>
    <t>TRAYTON MCCANN(Open Men) #157</t>
  </si>
  <si>
    <t>TUCKER SIMPSON(Open Men) #150</t>
  </si>
  <si>
    <t>HUNTER ANDERSON(Open Men) #139</t>
  </si>
  <si>
    <t>BLAKE GRECKEL(Open Men) #54</t>
  </si>
  <si>
    <t>AUSTIN ROWLAND(Open Men) #120</t>
  </si>
  <si>
    <t>GREGORY LEDET(Open Men) #2</t>
  </si>
  <si>
    <t>LAYNE CLAWSON(Open Men) #106</t>
  </si>
  <si>
    <t>PRIMO SCAPIN(Open Men) #17</t>
  </si>
  <si>
    <t>RYAN OSBORNE(Open Men) #134</t>
  </si>
  <si>
    <t>MORGAN HARBISON(Open Men) #108</t>
  </si>
  <si>
    <t>NATHAN STONER(Open Men) #21</t>
  </si>
  <si>
    <t>MATTHEW ROSSI(Open Men) #23</t>
  </si>
  <si>
    <t>GEORGE FURMAN(Open Men) #131</t>
  </si>
  <si>
    <t>JACKSON MCKECHNIE(Open Men) #28</t>
  </si>
  <si>
    <t>BRENDAN BLIGH(Open Men) #153</t>
  </si>
  <si>
    <t>KEATON SHARP(Open Men) #12</t>
  </si>
  <si>
    <t>MICHAEL GALO(Open Men) #11</t>
  </si>
  <si>
    <t>KEVIN WHITEHEAD(Open Men) #65</t>
  </si>
  <si>
    <t>OWEN BIN(Open Men) #47</t>
  </si>
  <si>
    <t>JOHNNY WEGER(Open Men) #27</t>
  </si>
  <si>
    <t>ANAND SETHUKUMAR(Open Men) #37</t>
  </si>
  <si>
    <t>TYLER THIEDE(Open Men) #149</t>
  </si>
  <si>
    <t>SAM WILSON(Open Men) #161</t>
  </si>
  <si>
    <t>DANIEL RICH(Open Men) #130</t>
  </si>
  <si>
    <t>JAMES DICKERSON(Open Men) #125</t>
  </si>
  <si>
    <t>JAXON KING(Open Men) #104</t>
  </si>
  <si>
    <t>EVAN LINDSEY(Open Men) #83</t>
  </si>
  <si>
    <t>COLE HAMMOND(Open Men) #26</t>
  </si>
  <si>
    <t>BRIAN MAHER(Open Men) #81</t>
  </si>
  <si>
    <t>JESSE STUMP(Open Men) #76</t>
  </si>
  <si>
    <t>ANDREW BIN(Open Men) #46</t>
  </si>
  <si>
    <t>EVAN BIRKEN(Open Men) #127</t>
  </si>
  <si>
    <t>GUY AVEDISIAN(Open Men) #42</t>
  </si>
  <si>
    <t>STEVE SIRACUSA(Open Men) #119</t>
  </si>
  <si>
    <t>DAVID PARKER(Open Men) #34</t>
  </si>
  <si>
    <t>JEFFERSON LECATES, JR(Open Men) #98</t>
  </si>
  <si>
    <t>RYAN BEALLIS(Open Men) #136</t>
  </si>
  <si>
    <t>GENTRY FOX(Open Men) #79</t>
  </si>
  <si>
    <t>GABE SHANDLES(Open Men) #19</t>
  </si>
  <si>
    <t>MATT MITCHELL(Open Men) #50</t>
  </si>
  <si>
    <t>JEFF GREGORY(Open Men) #14</t>
  </si>
  <si>
    <t>CHASE GALLAGHER(Open Men) #40</t>
  </si>
  <si>
    <t>JACK OLSEN(Open Men) #155</t>
  </si>
  <si>
    <t>JOHN WOLFINGTON(Open Men) #59</t>
  </si>
  <si>
    <t>PAUL BOBBY(Open Men) #4</t>
  </si>
  <si>
    <t>JACK NELSON(Open Men) #69</t>
  </si>
  <si>
    <t>JOSEPH SULLIVAN(Open Men) #38</t>
  </si>
  <si>
    <t>MAXEY BRANTLEY(Open Men) #7</t>
  </si>
  <si>
    <t>CORBIN COOPER(Open Men) #80</t>
  </si>
  <si>
    <t>JOHN RICHARDSON(Open Men) #13</t>
  </si>
  <si>
    <t>TONY PEREZ-BENITOA(Open Men) #105</t>
  </si>
  <si>
    <t>CONOR LINDSEY(Open Men) #129</t>
  </si>
  <si>
    <t>JACK WILLIAMS(Open Men) #52</t>
  </si>
  <si>
    <t>GARY OLD(Open Men) #91</t>
  </si>
  <si>
    <t>RANDALL REED(Open Men) #89</t>
  </si>
  <si>
    <t>KENT MCCURLEY(Open Men) #109</t>
  </si>
  <si>
    <t>TOMMY THEW(Open Men) #75</t>
  </si>
  <si>
    <t>CHANCE HUNSAKER(Open Men) #152</t>
  </si>
  <si>
    <t>KIMBERLY RHODE(Open Women) #90</t>
  </si>
  <si>
    <t>KAYLE BROWNING(Open Women) #115</t>
  </si>
  <si>
    <t>CAREY GARRISON(Open Women) #97</t>
  </si>
  <si>
    <t>AERIEL SKINNER(Open Women) #9</t>
  </si>
  <si>
    <t>ASHLEY CARROLL(Open Women) #45</t>
  </si>
  <si>
    <t>JULIA STALLINGS(Open Women) #60</t>
  </si>
  <si>
    <t>COREY COGDELL(Open Women) #5</t>
  </si>
  <si>
    <t>EMMA WILLIAMS(Open Women) #30</t>
  </si>
  <si>
    <t>CAITLIN WEINHEIMER(Open Women) #147</t>
  </si>
  <si>
    <t>RACHEL HOPKINS(Open Women) #158</t>
  </si>
  <si>
    <t>FAITH PENDERGRASS(Open Women) #49</t>
  </si>
  <si>
    <t>EMILY UNDERWOOD(Open Women) #74</t>
  </si>
  <si>
    <t>KIMBERLEY BOWERS(Open Women) #124</t>
  </si>
  <si>
    <t>CAITLIN CONNOR(Open Women) #146</t>
  </si>
  <si>
    <t>JOYCE HUNSAKER(Open Women) #84</t>
  </si>
  <si>
    <t>VICTORIA HENDRIX(Open Women) #66</t>
  </si>
  <si>
    <t>MADELYNN BERNAU(Open Women) #138</t>
  </si>
  <si>
    <t>HOLLY HAIGH(Open Women) #24</t>
  </si>
  <si>
    <t>MONICA DALE(Open Women) #51</t>
  </si>
  <si>
    <t>HEIDI BECHTOLD(Open Women) #121</t>
  </si>
  <si>
    <t>HEATHER BROSKI(Open Women) #101</t>
  </si>
  <si>
    <t>RYANN PHILLIPS(Open Women) #95</t>
  </si>
  <si>
    <t>HEATHER ARGUE(Open Women) #99</t>
  </si>
  <si>
    <t>VALENTINA PAURI(Open Women) #71</t>
  </si>
  <si>
    <t>EMILY KLEIN(Open Women) #58</t>
  </si>
  <si>
    <t>STEPHANIE GUTIERREZ(Open Women) #133</t>
  </si>
  <si>
    <t>ALICIA DALE(Open Women) #31</t>
  </si>
  <si>
    <t>VICTORIA CARPENTER(Open Women) #25</t>
  </si>
  <si>
    <t>EMILY HAMPSON(Open Women) #33</t>
  </si>
  <si>
    <t>MEREDITH BERNAU(Open Women) #137</t>
  </si>
  <si>
    <t>ELLIE RODITIS(Open Women) #68</t>
  </si>
  <si>
    <t>RICKELLE PIMENTEL(Open Women) #78</t>
  </si>
  <si>
    <t>AINSLEY HARRINGTON(Open Women) #103</t>
  </si>
  <si>
    <t>KASSIDY GROEPER(Open Women) #135</t>
  </si>
  <si>
    <t>BETHANY HIGH(Open Women) #39</t>
  </si>
  <si>
    <t>JESSICA WEBB(Open Women) #29</t>
  </si>
  <si>
    <t>TAYLER MCNEIL(Open Women) #140</t>
  </si>
  <si>
    <t>LORETTA CHRISTIAN(Open Women) #148</t>
  </si>
  <si>
    <t>MACKENZIE VANDERTUIN(Open Women) #8</t>
  </si>
  <si>
    <t>GRACIE SUMMIT(Open Women) #123</t>
  </si>
  <si>
    <t>Finals Points</t>
  </si>
  <si>
    <t>2018 SHOTGUN MIXED TEAM SELECTION</t>
  </si>
  <si>
    <t>MIXED TRAP TEAMS</t>
  </si>
  <si>
    <t>Champions</t>
  </si>
  <si>
    <t>Gold Medal</t>
  </si>
  <si>
    <t>Will Hinton &amp; Kayle Browning</t>
  </si>
  <si>
    <t>Silver Medal</t>
  </si>
  <si>
    <t>Jake Wallace &amp; Corey Cogdell-Unrein</t>
  </si>
  <si>
    <t>Bronze Medal</t>
  </si>
  <si>
    <t>Derek Haldeman &amp; Ashley Carroll</t>
  </si>
  <si>
    <t>TEAM #</t>
  </si>
  <si>
    <t>BIB #</t>
  </si>
  <si>
    <t>DAY 1</t>
  </si>
  <si>
    <t>FINALS</t>
  </si>
  <si>
    <t>DAY 1 TOTAL</t>
  </si>
  <si>
    <t>DAY 2</t>
  </si>
  <si>
    <t>DAY 2 TOTAL</t>
  </si>
  <si>
    <t>Total</t>
  </si>
  <si>
    <t>Hinton</t>
  </si>
  <si>
    <t>Will</t>
  </si>
  <si>
    <t>Browning</t>
  </si>
  <si>
    <t>Kayle</t>
  </si>
  <si>
    <t>Cogdell-Unrein</t>
  </si>
  <si>
    <t>Corey</t>
  </si>
  <si>
    <t>Haldeman</t>
  </si>
  <si>
    <t>Derek</t>
  </si>
  <si>
    <t>Carroll</t>
  </si>
  <si>
    <t>Ashley</t>
  </si>
  <si>
    <t>Eller</t>
  </si>
  <si>
    <t>Glenn</t>
  </si>
  <si>
    <t>Skinner</t>
  </si>
  <si>
    <t>Aerial</t>
  </si>
  <si>
    <t>Holguin</t>
  </si>
  <si>
    <t>Jeff</t>
  </si>
  <si>
    <t>Broski</t>
  </si>
  <si>
    <t>Heather</t>
  </si>
  <si>
    <t>Beckman</t>
  </si>
  <si>
    <t>Bowers</t>
  </si>
  <si>
    <t>Kim</t>
  </si>
  <si>
    <t>Gough</t>
  </si>
  <si>
    <t>Alicia</t>
  </si>
  <si>
    <t>Bade</t>
  </si>
  <si>
    <t>Lance</t>
  </si>
  <si>
    <t>Rhode</t>
  </si>
  <si>
    <t>Kimberly</t>
  </si>
  <si>
    <t>Old</t>
  </si>
  <si>
    <t>Travis</t>
  </si>
  <si>
    <t>Hampson</t>
  </si>
  <si>
    <t>Emily</t>
  </si>
  <si>
    <t>Richmond</t>
  </si>
  <si>
    <t>Josh</t>
  </si>
  <si>
    <t>Hopkins</t>
  </si>
  <si>
    <t>Rachel</t>
  </si>
  <si>
    <t>Stallings</t>
  </si>
  <si>
    <t>Julia</t>
  </si>
  <si>
    <t>Lindsey</t>
  </si>
  <si>
    <t>Caleb</t>
  </si>
  <si>
    <t>Williams</t>
  </si>
  <si>
    <t>Emma</t>
  </si>
  <si>
    <t>Burows</t>
  </si>
  <si>
    <t>Brian</t>
  </si>
  <si>
    <t>Wilfong</t>
  </si>
  <si>
    <t>Mimi</t>
  </si>
  <si>
    <t>Nelson</t>
  </si>
  <si>
    <t>Underwood</t>
  </si>
  <si>
    <t>Rennert</t>
  </si>
  <si>
    <t>Alex</t>
  </si>
  <si>
    <t>Weinheimer</t>
  </si>
  <si>
    <t>Caitlin</t>
  </si>
  <si>
    <t>Thompson</t>
  </si>
  <si>
    <t>Bechtold</t>
  </si>
  <si>
    <t>Heidi</t>
  </si>
  <si>
    <t>Hunsaker</t>
  </si>
  <si>
    <t>Chance</t>
  </si>
  <si>
    <t>Joyce</t>
  </si>
  <si>
    <t>Haire</t>
  </si>
  <si>
    <t>Chris</t>
  </si>
  <si>
    <t>Pauri</t>
  </si>
  <si>
    <t xml:space="preserve">Valentina </t>
  </si>
  <si>
    <t>Royer</t>
  </si>
  <si>
    <t>Dale</t>
  </si>
  <si>
    <t>Connor</t>
  </si>
  <si>
    <t>Reynolds</t>
  </si>
  <si>
    <t>Roe</t>
  </si>
  <si>
    <t>Garrison</t>
  </si>
  <si>
    <t>Carey</t>
  </si>
  <si>
    <t>Cheers</t>
  </si>
  <si>
    <t>Trenton</t>
  </si>
  <si>
    <t>Bernau</t>
  </si>
  <si>
    <t>Madelyn</t>
  </si>
  <si>
    <t>Barfield</t>
  </si>
  <si>
    <t>Ryne</t>
  </si>
  <si>
    <t>High</t>
  </si>
  <si>
    <t>Bethany</t>
  </si>
  <si>
    <t>Bligh</t>
  </si>
  <si>
    <t>Brenden</t>
  </si>
  <si>
    <t>Phillips</t>
  </si>
  <si>
    <t>Ryann</t>
  </si>
  <si>
    <t>Bankard</t>
  </si>
  <si>
    <t>Logan</t>
  </si>
  <si>
    <t xml:space="preserve">Dale </t>
  </si>
  <si>
    <t>Monica</t>
  </si>
  <si>
    <t>Kumbier</t>
  </si>
  <si>
    <t>Cameron</t>
  </si>
  <si>
    <t>Meredith</t>
  </si>
  <si>
    <t>McNeil</t>
  </si>
  <si>
    <t>Tayler</t>
  </si>
  <si>
    <t>Graves</t>
  </si>
  <si>
    <t>Todd</t>
  </si>
  <si>
    <t>Vizzi</t>
  </si>
  <si>
    <t>Dania</t>
  </si>
  <si>
    <t>Lichtenberg</t>
  </si>
  <si>
    <t>Richard</t>
  </si>
  <si>
    <t>Lisa</t>
  </si>
  <si>
    <t>Mitchell</t>
  </si>
  <si>
    <t>Matt</t>
  </si>
  <si>
    <t>Harrington</t>
  </si>
  <si>
    <t>Ainsley</t>
  </si>
  <si>
    <t>Stultz</t>
  </si>
  <si>
    <t>Crockett</t>
  </si>
  <si>
    <t>Meghan</t>
  </si>
  <si>
    <t>Ye</t>
  </si>
  <si>
    <t>Albert</t>
  </si>
  <si>
    <t>Jane PingPing</t>
  </si>
  <si>
    <t>Wilson</t>
  </si>
  <si>
    <t>Sam</t>
  </si>
  <si>
    <t>Christian</t>
  </si>
  <si>
    <t>Loretta</t>
  </si>
  <si>
    <t>Grady</t>
  </si>
  <si>
    <t>Macy</t>
  </si>
  <si>
    <t>1st Course</t>
  </si>
  <si>
    <t>TEAM</t>
  </si>
  <si>
    <t xml:space="preserve">FINALS </t>
  </si>
  <si>
    <t>FINAL POINTS</t>
  </si>
  <si>
    <t>xo</t>
  </si>
  <si>
    <t>xx</t>
  </si>
  <si>
    <t>xxxxx</t>
  </si>
  <si>
    <t>xxxo</t>
  </si>
  <si>
    <t>o</t>
  </si>
  <si>
    <t>xxxxo</t>
  </si>
  <si>
    <t>2nd Course</t>
  </si>
  <si>
    <t>TOTAL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</si>
</sst>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20"/>
      <color theme="3"/>
      <name val="Arial"/>
      <family val="2"/>
    </font>
    <font>
      <b/>
      <sz val="20"/>
      <color rgb="FFF23AE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sz val="12"/>
      <color rgb="FF000000"/>
      <name val="Calibri"/>
      <family val="2"/>
    </font>
    <font>
      <u/>
      <sz val="9"/>
      <color rgb="FF3345ED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rgb="FF000000"/>
      <name val="Arial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22">
    <xf numFmtId="0" fontId="0" fillId="0" borderId="0"/>
    <xf numFmtId="0" fontId="4" fillId="0" borderId="0"/>
    <xf numFmtId="0" fontId="3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1" fillId="0" borderId="0"/>
  </cellStyleXfs>
  <cellXfs count="251">
    <xf numFmtId="0" fontId="0" fillId="0" borderId="0" xfId="0"/>
    <xf numFmtId="0" fontId="5" fillId="0" borderId="0" xfId="0" applyFont="1"/>
    <xf numFmtId="0" fontId="7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0" fontId="7" fillId="0" borderId="4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0" fontId="7" fillId="0" borderId="1" xfId="0" applyFont="1" applyFill="1" applyBorder="1" applyAlignment="1" applyProtection="1">
      <alignment horizontal="left" vertical="center" readingOrder="1"/>
      <protection locked="0"/>
    </xf>
    <xf numFmtId="0" fontId="7" fillId="0" borderId="0" xfId="0" applyFont="1" applyFill="1" applyBorder="1" applyAlignment="1"/>
    <xf numFmtId="1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5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center"/>
    </xf>
    <xf numFmtId="0" fontId="8" fillId="0" borderId="15" xfId="0" applyFont="1" applyFill="1" applyBorder="1" applyAlignment="1" applyProtection="1">
      <alignment horizontal="left" vertical="center" wrapText="1" readingOrder="1"/>
      <protection locked="0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readingOrder="1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left" vertical="center" wrapText="1" readingOrder="1"/>
      <protection locked="0"/>
    </xf>
    <xf numFmtId="0" fontId="7" fillId="0" borderId="17" xfId="0" applyFont="1" applyFill="1" applyBorder="1" applyAlignment="1" applyProtection="1">
      <alignment horizontal="left" vertical="center" wrapText="1" readingOrder="1"/>
      <protection locked="0"/>
    </xf>
    <xf numFmtId="0" fontId="7" fillId="0" borderId="18" xfId="0" applyFont="1" applyFill="1" applyBorder="1" applyAlignment="1" applyProtection="1">
      <alignment horizontal="left" vertical="center" readingOrder="1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/>
    <xf numFmtId="0" fontId="6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5" xfId="0" applyFont="1" applyBorder="1" applyAlignment="1" applyProtection="1">
      <alignment horizontal="left" vertical="top" wrapText="1" readingOrder="1"/>
      <protection locked="0"/>
    </xf>
    <xf numFmtId="0" fontId="7" fillId="0" borderId="17" xfId="0" applyFont="1" applyBorder="1" applyAlignment="1" applyProtection="1">
      <alignment horizontal="left" vertical="top" wrapText="1" readingOrder="1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 vertical="top" wrapText="1" readingOrder="1"/>
      <protection locked="0"/>
    </xf>
    <xf numFmtId="0" fontId="7" fillId="0" borderId="18" xfId="0" applyFont="1" applyBorder="1" applyAlignment="1" applyProtection="1">
      <alignment horizontal="center" vertical="top" readingOrder="1"/>
      <protection locked="0"/>
    </xf>
    <xf numFmtId="0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14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24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27" fillId="3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28" fillId="3" borderId="12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/>
    <xf numFmtId="0" fontId="32" fillId="0" borderId="0" xfId="0" applyFont="1" applyFill="1" applyAlignment="1">
      <alignment vertical="center"/>
    </xf>
    <xf numFmtId="0" fontId="33" fillId="0" borderId="0" xfId="0" applyFont="1" applyFill="1"/>
    <xf numFmtId="0" fontId="6" fillId="3" borderId="1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3" fillId="3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30" fillId="3" borderId="1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33" fillId="0" borderId="1" xfId="0" applyFont="1" applyFill="1" applyBorder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31" fillId="0" borderId="1" xfId="0" applyFont="1" applyFill="1" applyBorder="1"/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9" fillId="9" borderId="3" xfId="0" applyNumberFormat="1" applyFont="1" applyFill="1" applyBorder="1" applyAlignment="1" applyProtection="1">
      <alignment horizontal="center" vertical="center"/>
      <protection locked="0"/>
    </xf>
    <xf numFmtId="0" fontId="19" fillId="9" borderId="6" xfId="0" applyNumberFormat="1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10" borderId="10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19" fillId="9" borderId="3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26" fillId="11" borderId="3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35" fillId="3" borderId="31" xfId="1020" applyFont="1" applyFill="1" applyBorder="1" applyAlignment="1">
      <alignment horizontal="center"/>
    </xf>
    <xf numFmtId="0" fontId="35" fillId="3" borderId="24" xfId="1020" applyFont="1" applyFill="1" applyBorder="1" applyAlignment="1">
      <alignment horizontal="center"/>
    </xf>
    <xf numFmtId="0" fontId="35" fillId="3" borderId="30" xfId="1020" applyFont="1" applyFill="1" applyBorder="1" applyAlignment="1">
      <alignment horizontal="center"/>
    </xf>
    <xf numFmtId="0" fontId="1" fillId="0" borderId="0" xfId="1021"/>
    <xf numFmtId="0" fontId="36" fillId="3" borderId="32" xfId="1020" applyFont="1" applyFill="1" applyBorder="1" applyAlignment="1">
      <alignment horizontal="center"/>
    </xf>
    <xf numFmtId="0" fontId="36" fillId="3" borderId="0" xfId="1020" applyFont="1" applyFill="1" applyAlignment="1">
      <alignment horizontal="center"/>
    </xf>
    <xf numFmtId="0" fontId="36" fillId="3" borderId="5" xfId="1020" applyFont="1" applyFill="1" applyBorder="1" applyAlignment="1">
      <alignment horizontal="center"/>
    </xf>
    <xf numFmtId="0" fontId="26" fillId="3" borderId="32" xfId="1020" applyFont="1" applyFill="1" applyBorder="1" applyAlignment="1">
      <alignment horizontal="center"/>
    </xf>
    <xf numFmtId="0" fontId="26" fillId="3" borderId="0" xfId="1020" applyFont="1" applyFill="1" applyAlignment="1">
      <alignment horizontal="center"/>
    </xf>
    <xf numFmtId="0" fontId="26" fillId="3" borderId="5" xfId="1020" applyFont="1" applyFill="1" applyBorder="1" applyAlignment="1">
      <alignment horizontal="center"/>
    </xf>
    <xf numFmtId="0" fontId="36" fillId="0" borderId="32" xfId="1020" applyFont="1" applyBorder="1" applyAlignment="1">
      <alignment horizontal="center"/>
    </xf>
    <xf numFmtId="0" fontId="36" fillId="0" borderId="0" xfId="1020" applyFont="1" applyAlignment="1">
      <alignment horizontal="center"/>
    </xf>
    <xf numFmtId="0" fontId="36" fillId="0" borderId="5" xfId="1020" applyFont="1" applyBorder="1" applyAlignment="1">
      <alignment horizontal="center"/>
    </xf>
    <xf numFmtId="0" fontId="37" fillId="0" borderId="32" xfId="1020" applyFont="1" applyBorder="1" applyAlignment="1">
      <alignment horizontal="center"/>
    </xf>
    <xf numFmtId="0" fontId="37" fillId="0" borderId="0" xfId="1020" applyFont="1" applyAlignment="1">
      <alignment horizontal="center"/>
    </xf>
    <xf numFmtId="0" fontId="38" fillId="0" borderId="0" xfId="1021" applyFont="1" applyAlignment="1">
      <alignment horizontal="center"/>
    </xf>
    <xf numFmtId="0" fontId="39" fillId="0" borderId="0" xfId="1021" applyFont="1"/>
    <xf numFmtId="0" fontId="37" fillId="0" borderId="0" xfId="1020" applyFont="1" applyAlignment="1">
      <alignment horizontal="right" indent="2"/>
    </xf>
    <xf numFmtId="0" fontId="37" fillId="0" borderId="0" xfId="1020" applyFont="1" applyAlignment="1">
      <alignment horizontal="left" vertical="center"/>
    </xf>
    <xf numFmtId="0" fontId="38" fillId="0" borderId="0" xfId="1021" applyFont="1"/>
    <xf numFmtId="0" fontId="37" fillId="0" borderId="5" xfId="1020" applyFont="1" applyBorder="1" applyAlignment="1">
      <alignment horizontal="center"/>
    </xf>
    <xf numFmtId="0" fontId="36" fillId="0" borderId="33" xfId="1020" applyFont="1" applyBorder="1" applyAlignment="1">
      <alignment horizontal="center"/>
    </xf>
    <xf numFmtId="0" fontId="36" fillId="0" borderId="8" xfId="1020" applyFont="1" applyBorder="1" applyAlignment="1">
      <alignment horizontal="center"/>
    </xf>
    <xf numFmtId="0" fontId="36" fillId="0" borderId="7" xfId="1020" applyFont="1" applyBorder="1" applyAlignment="1">
      <alignment horizontal="center"/>
    </xf>
    <xf numFmtId="0" fontId="34" fillId="0" borderId="34" xfId="1020" applyFont="1" applyBorder="1" applyAlignment="1">
      <alignment horizontal="center" vertical="center"/>
    </xf>
    <xf numFmtId="0" fontId="34" fillId="0" borderId="35" xfId="1020" applyFont="1" applyBorder="1" applyAlignment="1">
      <alignment horizontal="center" vertical="center"/>
    </xf>
    <xf numFmtId="0" fontId="34" fillId="0" borderId="36" xfId="1020" applyFont="1" applyBorder="1" applyAlignment="1">
      <alignment horizontal="center" vertical="center"/>
    </xf>
    <xf numFmtId="0" fontId="40" fillId="0" borderId="36" xfId="1020" applyFont="1" applyBorder="1" applyAlignment="1">
      <alignment horizontal="center" vertical="center"/>
    </xf>
    <xf numFmtId="0" fontId="41" fillId="0" borderId="36" xfId="1020" applyFont="1" applyBorder="1" applyAlignment="1">
      <alignment horizontal="center" vertical="center"/>
    </xf>
    <xf numFmtId="0" fontId="41" fillId="0" borderId="4" xfId="1020" applyFont="1" applyBorder="1" applyAlignment="1">
      <alignment horizontal="center" vertical="center"/>
    </xf>
    <xf numFmtId="0" fontId="41" fillId="0" borderId="0" xfId="1020" applyFont="1" applyAlignment="1">
      <alignment horizontal="center" vertical="center"/>
    </xf>
    <xf numFmtId="0" fontId="42" fillId="0" borderId="37" xfId="1021" applyFont="1" applyBorder="1" applyAlignment="1">
      <alignment horizontal="center" vertical="center"/>
    </xf>
    <xf numFmtId="0" fontId="7" fillId="0" borderId="38" xfId="1021" applyFont="1" applyBorder="1" applyAlignment="1">
      <alignment horizontal="center" vertical="center"/>
    </xf>
    <xf numFmtId="0" fontId="43" fillId="0" borderId="21" xfId="1021" applyFont="1" applyBorder="1" applyAlignment="1">
      <alignment horizontal="left" vertical="center" wrapText="1"/>
    </xf>
    <xf numFmtId="0" fontId="44" fillId="0" borderId="21" xfId="1020" applyFont="1" applyBorder="1" applyAlignment="1" applyProtection="1">
      <alignment horizontal="center" vertical="center"/>
      <protection locked="0"/>
    </xf>
    <xf numFmtId="0" fontId="44" fillId="2" borderId="39" xfId="1020" applyFont="1" applyFill="1" applyBorder="1" applyAlignment="1">
      <alignment horizontal="center" vertical="center"/>
    </xf>
    <xf numFmtId="0" fontId="45" fillId="2" borderId="39" xfId="1020" applyFont="1" applyFill="1" applyBorder="1" applyAlignment="1">
      <alignment horizontal="center" vertical="center"/>
    </xf>
    <xf numFmtId="0" fontId="45" fillId="13" borderId="40" xfId="1020" applyFont="1" applyFill="1" applyBorder="1" applyAlignment="1">
      <alignment horizontal="center" vertical="center"/>
    </xf>
    <xf numFmtId="0" fontId="42" fillId="0" borderId="41" xfId="1021" applyFont="1" applyBorder="1" applyAlignment="1">
      <alignment horizontal="center" vertical="center"/>
    </xf>
    <xf numFmtId="0" fontId="7" fillId="0" borderId="42" xfId="1021" applyFont="1" applyBorder="1" applyAlignment="1">
      <alignment horizontal="center" vertical="center"/>
    </xf>
    <xf numFmtId="0" fontId="43" fillId="0" borderId="18" xfId="1021" applyFont="1" applyBorder="1" applyAlignment="1">
      <alignment horizontal="left" vertical="center" wrapText="1"/>
    </xf>
    <xf numFmtId="0" fontId="44" fillId="0" borderId="18" xfId="1020" applyFont="1" applyBorder="1" applyAlignment="1" applyProtection="1">
      <alignment horizontal="center" vertical="center"/>
      <protection locked="0"/>
    </xf>
    <xf numFmtId="0" fontId="44" fillId="2" borderId="43" xfId="1020" applyFont="1" applyFill="1" applyBorder="1" applyAlignment="1">
      <alignment horizontal="center" vertical="center"/>
    </xf>
    <xf numFmtId="0" fontId="45" fillId="2" borderId="43" xfId="1020" applyFont="1" applyFill="1" applyBorder="1" applyAlignment="1">
      <alignment horizontal="center" vertical="center"/>
    </xf>
    <xf numFmtId="0" fontId="45" fillId="13" borderId="44" xfId="1020" applyFont="1" applyFill="1" applyBorder="1" applyAlignment="1">
      <alignment horizontal="center" vertical="center"/>
    </xf>
    <xf numFmtId="0" fontId="46" fillId="0" borderId="18" xfId="1021" applyFont="1" applyBorder="1" applyAlignment="1">
      <alignment horizontal="left" vertical="center" wrapText="1"/>
    </xf>
    <xf numFmtId="0" fontId="7" fillId="0" borderId="21" xfId="1020" applyFont="1" applyBorder="1" applyAlignment="1">
      <alignment horizontal="left" vertical="center"/>
    </xf>
    <xf numFmtId="0" fontId="45" fillId="0" borderId="21" xfId="1020" applyFont="1" applyBorder="1" applyAlignment="1">
      <alignment horizontal="center" vertical="center"/>
    </xf>
    <xf numFmtId="0" fontId="1" fillId="0" borderId="0" xfId="1021" applyAlignment="1">
      <alignment horizontal="center"/>
    </xf>
    <xf numFmtId="0" fontId="47" fillId="0" borderId="18" xfId="1021" applyFont="1" applyBorder="1" applyAlignment="1">
      <alignment horizontal="left" vertical="center" wrapText="1"/>
    </xf>
    <xf numFmtId="0" fontId="48" fillId="0" borderId="0" xfId="1021" applyFont="1"/>
    <xf numFmtId="0" fontId="26" fillId="0" borderId="0" xfId="1021" applyFont="1"/>
    <xf numFmtId="0" fontId="7" fillId="0" borderId="0" xfId="1021" applyFont="1"/>
    <xf numFmtId="0" fontId="6" fillId="0" borderId="1" xfId="1021" applyFont="1" applyBorder="1" applyAlignment="1">
      <alignment horizontal="left" vertical="center"/>
    </xf>
    <xf numFmtId="0" fontId="6" fillId="0" borderId="14" xfId="1021" applyFont="1" applyBorder="1" applyAlignment="1">
      <alignment horizontal="center"/>
    </xf>
    <xf numFmtId="0" fontId="49" fillId="0" borderId="1" xfId="1021" applyFont="1" applyBorder="1" applyAlignment="1">
      <alignment horizontal="center" vertical="center"/>
    </xf>
    <xf numFmtId="0" fontId="7" fillId="0" borderId="1" xfId="1021" applyFont="1" applyBorder="1" applyAlignment="1" applyProtection="1">
      <alignment horizontal="left" vertical="top" wrapText="1" readingOrder="1"/>
      <protection locked="0"/>
    </xf>
    <xf numFmtId="0" fontId="7" fillId="0" borderId="1" xfId="1021" applyFont="1" applyBorder="1" applyAlignment="1" applyProtection="1">
      <alignment horizontal="left" vertical="top"/>
      <protection locked="0"/>
    </xf>
    <xf numFmtId="0" fontId="7" fillId="0" borderId="45" xfId="1021" applyFont="1" applyBorder="1" applyAlignment="1" applyProtection="1">
      <alignment horizontal="center" vertical="top" wrapText="1" readingOrder="1"/>
      <protection locked="0"/>
    </xf>
    <xf numFmtId="0" fontId="7" fillId="0" borderId="45" xfId="1021" applyFont="1" applyBorder="1" applyAlignment="1">
      <alignment horizontal="center" readingOrder="1"/>
    </xf>
    <xf numFmtId="0" fontId="7" fillId="0" borderId="45" xfId="1021" applyFont="1" applyBorder="1" applyAlignment="1">
      <alignment horizontal="center"/>
    </xf>
    <xf numFmtId="0" fontId="50" fillId="0" borderId="45" xfId="1021" applyFont="1" applyBorder="1" applyAlignment="1">
      <alignment horizontal="center" vertical="center"/>
    </xf>
    <xf numFmtId="0" fontId="7" fillId="0" borderId="14" xfId="1021" applyFont="1" applyBorder="1" applyAlignment="1" applyProtection="1">
      <alignment horizontal="center" vertical="top" wrapText="1" readingOrder="1"/>
      <protection locked="0"/>
    </xf>
    <xf numFmtId="0" fontId="7" fillId="0" borderId="14" xfId="1021" applyFont="1" applyBorder="1" applyAlignment="1">
      <alignment horizontal="center" readingOrder="1"/>
    </xf>
    <xf numFmtId="0" fontId="7" fillId="0" borderId="14" xfId="1021" applyFont="1" applyBorder="1" applyAlignment="1">
      <alignment horizontal="center"/>
    </xf>
    <xf numFmtId="0" fontId="50" fillId="0" borderId="14" xfId="1021" applyFont="1" applyBorder="1" applyAlignment="1">
      <alignment horizontal="center" vertical="center"/>
    </xf>
    <xf numFmtId="0" fontId="7" fillId="0" borderId="45" xfId="1021" applyFont="1" applyBorder="1" applyAlignment="1">
      <alignment horizontal="center" vertical="center" readingOrder="1"/>
    </xf>
    <xf numFmtId="0" fontId="7" fillId="0" borderId="14" xfId="1021" applyFont="1" applyBorder="1" applyAlignment="1">
      <alignment horizontal="center" vertical="center" readingOrder="1"/>
    </xf>
    <xf numFmtId="0" fontId="7" fillId="0" borderId="45" xfId="1021" applyFont="1" applyBorder="1" applyAlignment="1" applyProtection="1">
      <alignment horizontal="left" vertical="top" wrapText="1" readingOrder="1"/>
      <protection locked="0"/>
    </xf>
    <xf numFmtId="0" fontId="7" fillId="0" borderId="45" xfId="1021" applyFont="1" applyBorder="1" applyAlignment="1" applyProtection="1">
      <alignment horizontal="left" vertical="top"/>
      <protection locked="0"/>
    </xf>
    <xf numFmtId="0" fontId="7" fillId="0" borderId="1" xfId="1021" applyFont="1" applyBorder="1" applyAlignment="1" applyProtection="1">
      <alignment horizontal="left" vertical="top" readingOrder="1"/>
      <protection locked="0"/>
    </xf>
    <xf numFmtId="0" fontId="49" fillId="0" borderId="0" xfId="1021" applyFont="1" applyAlignment="1">
      <alignment horizontal="center" vertical="center"/>
    </xf>
    <xf numFmtId="0" fontId="7" fillId="0" borderId="0" xfId="1021" applyFont="1" applyAlignment="1" applyProtection="1">
      <alignment horizontal="left" vertical="top" wrapText="1" readingOrder="1"/>
      <protection locked="0"/>
    </xf>
    <xf numFmtId="0" fontId="7" fillId="0" borderId="0" xfId="1021" applyFont="1" applyAlignment="1" applyProtection="1">
      <alignment horizontal="left" vertical="top"/>
      <protection locked="0"/>
    </xf>
    <xf numFmtId="0" fontId="7" fillId="0" borderId="0" xfId="1021" applyFont="1" applyAlignment="1" applyProtection="1">
      <alignment horizontal="center" vertical="top" wrapText="1" readingOrder="1"/>
      <protection locked="0"/>
    </xf>
    <xf numFmtId="0" fontId="7" fillId="0" borderId="0" xfId="1021" applyFont="1" applyAlignment="1">
      <alignment horizontal="center" readingOrder="1"/>
    </xf>
    <xf numFmtId="0" fontId="7" fillId="0" borderId="0" xfId="1021" applyFont="1" applyAlignment="1">
      <alignment horizontal="center"/>
    </xf>
    <xf numFmtId="0" fontId="50" fillId="0" borderId="0" xfId="1021" applyFont="1" applyAlignment="1">
      <alignment horizontal="center" vertical="center"/>
    </xf>
    <xf numFmtId="0" fontId="7" fillId="0" borderId="0" xfId="1021" applyFont="1" applyAlignment="1" applyProtection="1">
      <alignment horizontal="center" vertical="top" readingOrder="1"/>
      <protection locked="0"/>
    </xf>
    <xf numFmtId="0" fontId="7" fillId="0" borderId="0" xfId="1021" applyFont="1" applyAlignment="1" applyProtection="1">
      <alignment horizontal="center" vertical="center"/>
      <protection locked="0"/>
    </xf>
    <xf numFmtId="0" fontId="7" fillId="0" borderId="45" xfId="1021" applyFont="1" applyBorder="1" applyAlignment="1">
      <alignment horizontal="center" vertical="center"/>
    </xf>
    <xf numFmtId="0" fontId="7" fillId="0" borderId="14" xfId="1021" applyFont="1" applyBorder="1" applyAlignment="1">
      <alignment horizontal="center" vertical="center"/>
    </xf>
  </cellXfs>
  <cellStyles count="1022">
    <cellStyle name="Followed Hyperlink" xfId="619" builtinId="9" hidden="1"/>
    <cellStyle name="Followed Hyperlink" xfId="79" builtinId="9" hidden="1"/>
    <cellStyle name="Followed Hyperlink" xfId="597" builtinId="9" hidden="1"/>
    <cellStyle name="Followed Hyperlink" xfId="277" builtinId="9" hidden="1"/>
    <cellStyle name="Followed Hyperlink" xfId="923" builtinId="9" hidden="1"/>
    <cellStyle name="Followed Hyperlink" xfId="517" builtinId="9" hidden="1"/>
    <cellStyle name="Followed Hyperlink" xfId="689" builtinId="9" hidden="1"/>
    <cellStyle name="Followed Hyperlink" xfId="369" builtinId="9" hidden="1"/>
    <cellStyle name="Followed Hyperlink" xfId="395" builtinId="9" hidden="1"/>
    <cellStyle name="Followed Hyperlink" xfId="589" builtinId="9" hidden="1"/>
    <cellStyle name="Followed Hyperlink" xfId="551" builtinId="9" hidden="1"/>
    <cellStyle name="Followed Hyperlink" xfId="359" builtinId="9" hidden="1"/>
    <cellStyle name="Followed Hyperlink" xfId="955" builtinId="9" hidden="1"/>
    <cellStyle name="Followed Hyperlink" xfId="527" builtinId="9" hidden="1"/>
    <cellStyle name="Followed Hyperlink" xfId="343" builtinId="9" hidden="1"/>
    <cellStyle name="Followed Hyperlink" xfId="801" builtinId="9" hidden="1"/>
    <cellStyle name="Followed Hyperlink" xfId="691" builtinId="9" hidden="1"/>
    <cellStyle name="Followed Hyperlink" xfId="511" builtinId="9" hidden="1"/>
    <cellStyle name="Followed Hyperlink" xfId="383" builtinId="9" hidden="1"/>
    <cellStyle name="Followed Hyperlink" xfId="313" builtinId="9" hidden="1"/>
    <cellStyle name="Followed Hyperlink" xfId="231" builtinId="9" hidden="1"/>
    <cellStyle name="Followed Hyperlink" xfId="191" builtinId="9" hidden="1"/>
    <cellStyle name="Followed Hyperlink" xfId="635" builtinId="9" hidden="1"/>
    <cellStyle name="Followed Hyperlink" xfId="103" builtinId="9" hidden="1"/>
    <cellStyle name="Followed Hyperlink" xfId="687" builtinId="9" hidden="1"/>
    <cellStyle name="Followed Hyperlink" xfId="43" builtinId="9" hidden="1"/>
    <cellStyle name="Followed Hyperlink" xfId="913" builtinId="9" hidden="1"/>
    <cellStyle name="Followed Hyperlink" xfId="271" builtinId="9" hidden="1"/>
    <cellStyle name="Followed Hyperlink" xfId="571" builtinId="9" hidden="1"/>
    <cellStyle name="Followed Hyperlink" xfId="99" builtinId="9" hidden="1"/>
    <cellStyle name="Followed Hyperlink" xfId="863" builtinId="9" hidden="1"/>
    <cellStyle name="Followed Hyperlink" xfId="985" builtinId="9" hidden="1"/>
    <cellStyle name="Followed Hyperlink" xfId="57" builtinId="9" hidden="1"/>
    <cellStyle name="Followed Hyperlink" xfId="379" builtinId="9" hidden="1"/>
    <cellStyle name="Followed Hyperlink" xfId="249" builtinId="9" hidden="1"/>
    <cellStyle name="Followed Hyperlink" xfId="807" builtinId="9" hidden="1"/>
    <cellStyle name="Followed Hyperlink" xfId="951" builtinId="9" hidden="1"/>
    <cellStyle name="Followed Hyperlink" xfId="781" builtinId="9" hidden="1"/>
    <cellStyle name="Followed Hyperlink" xfId="633" builtinId="9" hidden="1"/>
    <cellStyle name="Followed Hyperlink" xfId="615" builtinId="9" hidden="1"/>
    <cellStyle name="Followed Hyperlink" xfId="667" builtinId="9" hidden="1"/>
    <cellStyle name="Followed Hyperlink" xfId="129" builtinId="9" hidden="1"/>
    <cellStyle name="Followed Hyperlink" xfId="229" builtinId="9" hidden="1"/>
    <cellStyle name="Followed Hyperlink" xfId="941" builtinId="9" hidden="1"/>
    <cellStyle name="Followed Hyperlink" xfId="11" builtinId="9" hidden="1"/>
    <cellStyle name="Followed Hyperlink" xfId="877" builtinId="9" hidden="1"/>
    <cellStyle name="Followed Hyperlink" xfId="455" builtinId="9" hidden="1"/>
    <cellStyle name="Followed Hyperlink" xfId="799" builtinId="9" hidden="1"/>
    <cellStyle name="Followed Hyperlink" xfId="909" builtinId="9" hidden="1"/>
    <cellStyle name="Followed Hyperlink" xfId="851" builtinId="9" hidden="1"/>
    <cellStyle name="Followed Hyperlink" xfId="95" builtinId="9" hidden="1"/>
    <cellStyle name="Followed Hyperlink" xfId="797" builtinId="9" hidden="1"/>
    <cellStyle name="Followed Hyperlink" xfId="181" builtinId="9" hidden="1"/>
    <cellStyle name="Followed Hyperlink" xfId="873" builtinId="9" hidden="1"/>
    <cellStyle name="Followed Hyperlink" xfId="269" builtinId="9" hidden="1"/>
    <cellStyle name="Followed Hyperlink" xfId="779" builtinId="9" hidden="1"/>
    <cellStyle name="Followed Hyperlink" xfId="459" builtinId="9" hidden="1"/>
    <cellStyle name="Followed Hyperlink" xfId="441" builtinId="9" hidden="1"/>
    <cellStyle name="Followed Hyperlink" xfId="91" builtinId="9" hidden="1"/>
    <cellStyle name="Followed Hyperlink" xfId="737" builtinId="9" hidden="1"/>
    <cellStyle name="Followed Hyperlink" xfId="755" builtinId="9" hidden="1"/>
    <cellStyle name="Followed Hyperlink" xfId="163" builtinId="9" hidden="1"/>
    <cellStyle name="Followed Hyperlink" xfId="655" builtinId="9" hidden="1"/>
    <cellStyle name="Followed Hyperlink" xfId="743" builtinId="9" hidden="1"/>
    <cellStyle name="Followed Hyperlink" xfId="305" builtinId="9" hidden="1"/>
    <cellStyle name="Followed Hyperlink" xfId="593" builtinId="9" hidden="1"/>
    <cellStyle name="Followed Hyperlink" xfId="139" builtinId="9" hidden="1"/>
    <cellStyle name="Followed Hyperlink" xfId="953" builtinId="9" hidden="1"/>
    <cellStyle name="Followed Hyperlink" xfId="665" builtinId="9" hidden="1"/>
    <cellStyle name="Followed Hyperlink" xfId="827" builtinId="9" hidden="1"/>
    <cellStyle name="Followed Hyperlink" xfId="825" builtinId="9" hidden="1"/>
    <cellStyle name="Followed Hyperlink" xfId="489" builtinId="9" hidden="1"/>
    <cellStyle name="Followed Hyperlink" xfId="621" builtinId="9" hidden="1"/>
    <cellStyle name="Followed Hyperlink" xfId="523" builtinId="9" hidden="1"/>
    <cellStyle name="Followed Hyperlink" xfId="761" builtinId="9" hidden="1"/>
    <cellStyle name="Followed Hyperlink" xfId="13" builtinId="9" hidden="1"/>
    <cellStyle name="Followed Hyperlink" xfId="631" builtinId="9" hidden="1"/>
    <cellStyle name="Followed Hyperlink" xfId="705" builtinId="9" hidden="1"/>
    <cellStyle name="Followed Hyperlink" xfId="905" builtinId="9" hidden="1"/>
    <cellStyle name="Followed Hyperlink" xfId="541" builtinId="9" hidden="1"/>
    <cellStyle name="Followed Hyperlink" xfId="919" builtinId="9" hidden="1"/>
    <cellStyle name="Followed Hyperlink" xfId="291" builtinId="9" hidden="1"/>
    <cellStyle name="Followed Hyperlink" xfId="481" builtinId="9" hidden="1"/>
    <cellStyle name="Followed Hyperlink" xfId="147" builtinId="9" hidden="1"/>
    <cellStyle name="Followed Hyperlink" xfId="487" builtinId="9" hidden="1"/>
    <cellStyle name="Followed Hyperlink" xfId="149" builtinId="9" hidden="1"/>
    <cellStyle name="Followed Hyperlink" xfId="31" builtinId="9" hidden="1"/>
    <cellStyle name="Followed Hyperlink" xfId="595" builtinId="9" hidden="1"/>
    <cellStyle name="Followed Hyperlink" xfId="499" builtinId="9" hidden="1"/>
    <cellStyle name="Followed Hyperlink" xfId="833" builtinId="9" hidden="1"/>
    <cellStyle name="Followed Hyperlink" xfId="81" builtinId="9" hidden="1"/>
    <cellStyle name="Followed Hyperlink" xfId="259" builtinId="9" hidden="1"/>
    <cellStyle name="Followed Hyperlink" xfId="467" builtinId="9" hidden="1"/>
    <cellStyle name="Followed Hyperlink" xfId="75" builtinId="9" hidden="1"/>
    <cellStyle name="Followed Hyperlink" xfId="457" builtinId="9" hidden="1"/>
    <cellStyle name="Followed Hyperlink" xfId="195" builtinId="9" hidden="1"/>
    <cellStyle name="Followed Hyperlink" xfId="935" builtinId="9" hidden="1"/>
    <cellStyle name="Followed Hyperlink" xfId="175" builtinId="9" hidden="1"/>
    <cellStyle name="Followed Hyperlink" xfId="879" builtinId="9" hidden="1"/>
    <cellStyle name="Followed Hyperlink" xfId="819" builtinId="9" hidden="1"/>
    <cellStyle name="Followed Hyperlink" xfId="945" builtinId="9" hidden="1"/>
    <cellStyle name="Followed Hyperlink" xfId="559" builtinId="9" hidden="1"/>
    <cellStyle name="Followed Hyperlink" xfId="869" builtinId="9" hidden="1"/>
    <cellStyle name="Followed Hyperlink" xfId="871" builtinId="9" hidden="1"/>
    <cellStyle name="Followed Hyperlink" xfId="461" builtinId="9" hidden="1"/>
    <cellStyle name="Followed Hyperlink" xfId="893" builtinId="9" hidden="1"/>
    <cellStyle name="Followed Hyperlink" xfId="363" builtinId="9" hidden="1"/>
    <cellStyle name="Followed Hyperlink" xfId="413" builtinId="9" hidden="1"/>
    <cellStyle name="Followed Hyperlink" xfId="793" builtinId="9" hidden="1"/>
    <cellStyle name="Followed Hyperlink" xfId="25" builtinId="9" hidden="1"/>
    <cellStyle name="Followed Hyperlink" xfId="361" builtinId="9" hidden="1"/>
    <cellStyle name="Followed Hyperlink" xfId="59" builtinId="9" hidden="1"/>
    <cellStyle name="Followed Hyperlink" xfId="543" builtinId="9" hidden="1"/>
    <cellStyle name="Followed Hyperlink" xfId="641" builtinId="9" hidden="1"/>
    <cellStyle name="Followed Hyperlink" xfId="263" builtinId="9" hidden="1"/>
    <cellStyle name="Followed Hyperlink" xfId="151" builtinId="9" hidden="1"/>
    <cellStyle name="Followed Hyperlink" xfId="605" builtinId="9" hidden="1"/>
    <cellStyle name="Followed Hyperlink" xfId="519" builtinId="9" hidden="1"/>
    <cellStyle name="Followed Hyperlink" xfId="649" builtinId="9" hidden="1"/>
    <cellStyle name="Followed Hyperlink" xfId="707" builtinId="9" hidden="1"/>
    <cellStyle name="Followed Hyperlink" xfId="767" builtinId="9" hidden="1"/>
    <cellStyle name="Followed Hyperlink" xfId="41" builtinId="9" hidden="1"/>
    <cellStyle name="Followed Hyperlink" xfId="821" builtinId="9" hidden="1"/>
    <cellStyle name="Followed Hyperlink" xfId="221" builtinId="9" hidden="1"/>
    <cellStyle name="Followed Hyperlink" xfId="949" builtinId="9" hidden="1"/>
    <cellStyle name="Followed Hyperlink" xfId="971" builtinId="9" hidden="1"/>
    <cellStyle name="Followed Hyperlink" xfId="651" builtinId="9" hidden="1"/>
    <cellStyle name="Followed Hyperlink" xfId="377" builtinId="9" hidden="1"/>
    <cellStyle name="Followed Hyperlink" xfId="927" builtinId="9" hidden="1"/>
    <cellStyle name="Followed Hyperlink" xfId="861" builtinId="9" hidden="1"/>
    <cellStyle name="Followed Hyperlink" xfId="475" builtinId="9" hidden="1"/>
    <cellStyle name="Followed Hyperlink" xfId="855" builtinId="9" hidden="1"/>
    <cellStyle name="Followed Hyperlink" xfId="61" builtinId="9" hidden="1"/>
    <cellStyle name="Followed Hyperlink" xfId="251" builtinId="9" hidden="1"/>
    <cellStyle name="Followed Hyperlink" xfId="233" builtinId="9" hidden="1"/>
    <cellStyle name="Followed Hyperlink" xfId="739" builtinId="9" hidden="1"/>
    <cellStyle name="Followed Hyperlink" xfId="921" builtinId="9" hidden="1"/>
    <cellStyle name="Followed Hyperlink" xfId="423" builtinId="9" hidden="1"/>
    <cellStyle name="Followed Hyperlink" xfId="613" builtinId="9" hidden="1"/>
    <cellStyle name="Followed Hyperlink" xfId="719" builtinId="9" hidden="1"/>
    <cellStyle name="Followed Hyperlink" xfId="27" builtinId="9" hidden="1"/>
    <cellStyle name="Followed Hyperlink" xfId="629" builtinId="9" hidden="1"/>
    <cellStyle name="Followed Hyperlink" xfId="771" builtinId="9" hidden="1"/>
    <cellStyle name="Followed Hyperlink" xfId="417" builtinId="9" hidden="1"/>
    <cellStyle name="Followed Hyperlink" xfId="731" builtinId="9" hidden="1"/>
    <cellStyle name="Followed Hyperlink" xfId="135" builtinId="9" hidden="1"/>
    <cellStyle name="Followed Hyperlink" xfId="681" builtinId="9" hidden="1"/>
    <cellStyle name="Followed Hyperlink" xfId="943" builtinId="9" hidden="1"/>
    <cellStyle name="Followed Hyperlink" xfId="1017" builtinId="9" hidden="1"/>
    <cellStyle name="Followed Hyperlink" xfId="243" builtinId="9" hidden="1"/>
    <cellStyle name="Followed Hyperlink" xfId="371" builtinId="9" hidden="1"/>
    <cellStyle name="Followed Hyperlink" xfId="501" builtinId="9" hidden="1"/>
    <cellStyle name="Followed Hyperlink" xfId="437" builtinId="9" hidden="1"/>
    <cellStyle name="Followed Hyperlink" xfId="15" builtinId="9" hidden="1"/>
    <cellStyle name="Followed Hyperlink" xfId="843" builtinId="9" hidden="1"/>
    <cellStyle name="Followed Hyperlink" xfId="387" builtinId="9" hidden="1"/>
    <cellStyle name="Followed Hyperlink" xfId="215" builtinId="9" hidden="1"/>
    <cellStyle name="Followed Hyperlink" xfId="205" builtinId="9" hidden="1"/>
    <cellStyle name="Followed Hyperlink" xfId="777" builtinId="9" hidden="1"/>
    <cellStyle name="Followed Hyperlink" xfId="219" builtinId="9" hidden="1"/>
    <cellStyle name="Followed Hyperlink" xfId="399" builtinId="9" hidden="1"/>
    <cellStyle name="Followed Hyperlink" xfId="419" builtinId="9" hidden="1"/>
    <cellStyle name="Followed Hyperlink" xfId="449" builtinId="9" hidden="1"/>
    <cellStyle name="Followed Hyperlink" xfId="789" builtinId="9" hidden="1"/>
    <cellStyle name="Followed Hyperlink" xfId="171" builtinId="9" hidden="1"/>
    <cellStyle name="Followed Hyperlink" xfId="19" builtinId="9" hidden="1"/>
    <cellStyle name="Followed Hyperlink" xfId="309" builtinId="9" hidden="1"/>
    <cellStyle name="Followed Hyperlink" xfId="69" builtinId="9" hidden="1"/>
    <cellStyle name="Followed Hyperlink" xfId="657" builtinId="9" hidden="1"/>
    <cellStyle name="Followed Hyperlink" xfId="317" builtinId="9" hidden="1"/>
    <cellStyle name="Followed Hyperlink" xfId="321" builtinId="9" hidden="1"/>
    <cellStyle name="Followed Hyperlink" xfId="407" builtinId="9" hidden="1"/>
    <cellStyle name="Followed Hyperlink" xfId="443" builtinId="9" hidden="1"/>
    <cellStyle name="Followed Hyperlink" xfId="325" builtinId="9" hidden="1"/>
    <cellStyle name="Followed Hyperlink" xfId="1009" builtinId="9" hidden="1"/>
    <cellStyle name="Followed Hyperlink" xfId="293" builtinId="9" hidden="1"/>
    <cellStyle name="Followed Hyperlink" xfId="809" builtinId="9" hidden="1"/>
    <cellStyle name="Followed Hyperlink" xfId="733" builtinId="9" hidden="1"/>
    <cellStyle name="Followed Hyperlink" xfId="569" builtinId="9" hidden="1"/>
    <cellStyle name="Followed Hyperlink" xfId="929" builtinId="9" hidden="1"/>
    <cellStyle name="Followed Hyperlink" xfId="915" builtinId="9" hidden="1"/>
    <cellStyle name="Followed Hyperlink" xfId="549" builtinId="9" hidden="1"/>
    <cellStyle name="Followed Hyperlink" xfId="841" builtinId="9" hidden="1"/>
    <cellStyle name="Followed Hyperlink" xfId="639" builtinId="9" hidden="1"/>
    <cellStyle name="Followed Hyperlink" xfId="303" builtinId="9" hidden="1"/>
    <cellStyle name="Followed Hyperlink" xfId="783" builtinId="9" hidden="1"/>
    <cellStyle name="Followed Hyperlink" xfId="469" builtinId="9" hidden="1"/>
    <cellStyle name="Followed Hyperlink" xfId="565" builtinId="9" hidden="1"/>
    <cellStyle name="Followed Hyperlink" xfId="113" builtinId="9" hidden="1"/>
    <cellStyle name="Followed Hyperlink" xfId="903" builtinId="9" hidden="1"/>
    <cellStyle name="Followed Hyperlink" xfId="885" builtinId="9" hidden="1"/>
    <cellStyle name="Followed Hyperlink" xfId="603" builtinId="9" hidden="1"/>
    <cellStyle name="Followed Hyperlink" xfId="209" builtinId="9" hidden="1"/>
    <cellStyle name="Followed Hyperlink" xfId="137" builtinId="9" hidden="1"/>
    <cellStyle name="Followed Hyperlink" xfId="353" builtinId="9" hidden="1"/>
    <cellStyle name="Followed Hyperlink" xfId="177" builtinId="9" hidden="1"/>
    <cellStyle name="Followed Hyperlink" xfId="365" builtinId="9" hidden="1"/>
    <cellStyle name="Followed Hyperlink" xfId="751" builtinId="9" hidden="1"/>
    <cellStyle name="Followed Hyperlink" xfId="267" builtinId="9" hidden="1"/>
    <cellStyle name="Followed Hyperlink" xfId="355" builtinId="9" hidden="1"/>
    <cellStyle name="Followed Hyperlink" xfId="727" builtinId="9" hidden="1"/>
    <cellStyle name="Followed Hyperlink" xfId="1001" builtinId="9" hidden="1"/>
    <cellStyle name="Followed Hyperlink" xfId="21" builtinId="9" hidden="1"/>
    <cellStyle name="Followed Hyperlink" xfId="609" builtinId="9" hidden="1"/>
    <cellStyle name="Followed Hyperlink" xfId="925" builtinId="9" hidden="1"/>
    <cellStyle name="Followed Hyperlink" xfId="123" builtinId="9" hidden="1"/>
    <cellStyle name="Followed Hyperlink" xfId="725" builtinId="9" hidden="1"/>
    <cellStyle name="Followed Hyperlink" xfId="785" builtinId="9" hidden="1"/>
    <cellStyle name="Followed Hyperlink" xfId="881" builtinId="9" hidden="1"/>
    <cellStyle name="Followed Hyperlink" xfId="45" builtinId="9" hidden="1"/>
    <cellStyle name="Followed Hyperlink" xfId="485" builtinId="9" hidden="1"/>
    <cellStyle name="Followed Hyperlink" xfId="813" builtinId="9" hidden="1"/>
    <cellStyle name="Followed Hyperlink" xfId="775" builtinId="9" hidden="1"/>
    <cellStyle name="Followed Hyperlink" xfId="939" builtinId="9" hidden="1"/>
    <cellStyle name="Followed Hyperlink" xfId="301" builtinId="9" hidden="1"/>
    <cellStyle name="Followed Hyperlink" xfId="993" builtinId="9" hidden="1"/>
    <cellStyle name="Followed Hyperlink" xfId="557" builtinId="9" hidden="1"/>
    <cellStyle name="Followed Hyperlink" xfId="995" builtinId="9" hidden="1"/>
    <cellStyle name="Followed Hyperlink" xfId="107" builtinId="9" hidden="1"/>
    <cellStyle name="Followed Hyperlink" xfId="211" builtinId="9" hidden="1"/>
    <cellStyle name="Followed Hyperlink" xfId="765" builtinId="9" hidden="1"/>
    <cellStyle name="Followed Hyperlink" xfId="975" builtinId="9" hidden="1"/>
    <cellStyle name="Followed Hyperlink" xfId="193" builtinId="9" hidden="1"/>
    <cellStyle name="Followed Hyperlink" xfId="67" builtinId="9" hidden="1"/>
    <cellStyle name="Followed Hyperlink" xfId="555" builtinId="9" hidden="1"/>
    <cellStyle name="Followed Hyperlink" xfId="281" builtinId="9" hidden="1"/>
    <cellStyle name="Followed Hyperlink" xfId="911" builtinId="9" hidden="1"/>
    <cellStyle name="Followed Hyperlink" xfId="411" builtinId="9" hidden="1"/>
    <cellStyle name="Followed Hyperlink" xfId="141" builtinId="9" hidden="1"/>
    <cellStyle name="Followed Hyperlink" xfId="217" builtinId="9" hidden="1"/>
    <cellStyle name="Followed Hyperlink" xfId="393" builtinId="9" hidden="1"/>
    <cellStyle name="Followed Hyperlink" xfId="337" builtinId="9" hidden="1"/>
    <cellStyle name="Followed Hyperlink" xfId="585" builtinId="9" hidden="1"/>
    <cellStyle name="Followed Hyperlink" xfId="397" builtinId="9" hidden="1"/>
    <cellStyle name="Followed Hyperlink" xfId="53" builtinId="9" hidden="1"/>
    <cellStyle name="Followed Hyperlink" xfId="857" builtinId="9" hidden="1"/>
    <cellStyle name="Followed Hyperlink" xfId="795" builtinId="9" hidden="1"/>
    <cellStyle name="Followed Hyperlink" xfId="109" builtinId="9" hidden="1"/>
    <cellStyle name="Followed Hyperlink" xfId="715" builtinId="9" hidden="1"/>
    <cellStyle name="Followed Hyperlink" xfId="713" builtinId="9" hidden="1"/>
    <cellStyle name="Followed Hyperlink" xfId="225" builtinId="9" hidden="1"/>
    <cellStyle name="Followed Hyperlink" xfId="669" builtinId="9" hidden="1"/>
    <cellStyle name="Followed Hyperlink" xfId="185" builtinId="9" hidden="1"/>
    <cellStyle name="Followed Hyperlink" xfId="189" builtinId="9" hidden="1"/>
    <cellStyle name="Followed Hyperlink" xfId="977" builtinId="9" hidden="1"/>
    <cellStyle name="Followed Hyperlink" xfId="787" builtinId="9" hidden="1"/>
    <cellStyle name="Followed Hyperlink" xfId="505" builtinId="9" hidden="1"/>
    <cellStyle name="Followed Hyperlink" xfId="887" builtinId="9" hidden="1"/>
    <cellStyle name="Followed Hyperlink" xfId="341" builtinId="9" hidden="1"/>
    <cellStyle name="Followed Hyperlink" xfId="987" builtinId="9" hidden="1"/>
    <cellStyle name="Followed Hyperlink" xfId="385" builtinId="9" hidden="1"/>
    <cellStyle name="Followed Hyperlink" xfId="111" builtinId="9" hidden="1"/>
    <cellStyle name="Followed Hyperlink" xfId="991" builtinId="9" hidden="1"/>
    <cellStyle name="Followed Hyperlink" xfId="311" builtinId="9" hidden="1"/>
    <cellStyle name="Followed Hyperlink" xfId="1015" builtinId="9" hidden="1"/>
    <cellStyle name="Followed Hyperlink" xfId="659" builtinId="9" hidden="1"/>
    <cellStyle name="Followed Hyperlink" xfId="823" builtinId="9" hidden="1"/>
    <cellStyle name="Followed Hyperlink" xfId="889" builtinId="9" hidden="1"/>
    <cellStyle name="Followed Hyperlink" xfId="685" builtinId="9" hidden="1"/>
    <cellStyle name="Followed Hyperlink" xfId="561" builtinId="9" hidden="1"/>
    <cellStyle name="Followed Hyperlink" xfId="867" builtinId="9" hidden="1"/>
    <cellStyle name="Followed Hyperlink" xfId="587" builtinId="9" hidden="1"/>
    <cellStyle name="Followed Hyperlink" xfId="117" builtinId="9" hidden="1"/>
    <cellStyle name="Followed Hyperlink" xfId="257" builtinId="9" hidden="1"/>
    <cellStyle name="Followed Hyperlink" xfId="273" builtinId="9" hidden="1"/>
    <cellStyle name="Followed Hyperlink" xfId="237" builtinId="9" hidden="1"/>
    <cellStyle name="Followed Hyperlink" xfId="255" builtinId="9" hidden="1"/>
    <cellStyle name="Followed Hyperlink" xfId="331" builtinId="9" hidden="1"/>
    <cellStyle name="Followed Hyperlink" xfId="529" builtinId="9" hidden="1"/>
    <cellStyle name="Followed Hyperlink" xfId="933" builtinId="9" hidden="1"/>
    <cellStyle name="Followed Hyperlink" xfId="261" builtinId="9" hidden="1"/>
    <cellStyle name="Followed Hyperlink" xfId="711" builtinId="9" hidden="1"/>
    <cellStyle name="Followed Hyperlink" xfId="773" builtinId="9" hidden="1"/>
    <cellStyle name="Followed Hyperlink" xfId="83" builtinId="9" hidden="1"/>
    <cellStyle name="Followed Hyperlink" xfId="275" builtinId="9" hidden="1"/>
    <cellStyle name="Followed Hyperlink" xfId="143" builtinId="9" hidden="1"/>
    <cellStyle name="Followed Hyperlink" xfId="699" builtinId="9" hidden="1"/>
    <cellStyle name="Followed Hyperlink" xfId="333" builtinId="9" hidden="1"/>
    <cellStyle name="Followed Hyperlink" xfId="73" builtinId="9" hidden="1"/>
    <cellStyle name="Followed Hyperlink" xfId="503" builtinId="9" hidden="1"/>
    <cellStyle name="Followed Hyperlink" xfId="653" builtinId="9" hidden="1"/>
    <cellStyle name="Followed Hyperlink" xfId="77" builtinId="9" hidden="1"/>
    <cellStyle name="Followed Hyperlink" xfId="931" builtinId="9" hidden="1"/>
    <cellStyle name="Followed Hyperlink" xfId="47" builtinId="9" hidden="1"/>
    <cellStyle name="Followed Hyperlink" xfId="165" builtinId="9" hidden="1"/>
    <cellStyle name="Followed Hyperlink" xfId="465" builtinId="9" hidden="1"/>
    <cellStyle name="Followed Hyperlink" xfId="23" builtinId="9" hidden="1"/>
    <cellStyle name="Followed Hyperlink" xfId="697" builtinId="9" hidden="1"/>
    <cellStyle name="Followed Hyperlink" xfId="901" builtinId="9" hidden="1"/>
    <cellStyle name="Followed Hyperlink" xfId="121" builtinId="9" hidden="1"/>
    <cellStyle name="Followed Hyperlink" xfId="153" builtinId="9" hidden="1"/>
    <cellStyle name="Followed Hyperlink" xfId="253" builtinId="9" hidden="1"/>
    <cellStyle name="Followed Hyperlink" xfId="579" builtinId="9" hidden="1"/>
    <cellStyle name="Followed Hyperlink" xfId="101" builtinId="9" hidden="1"/>
    <cellStyle name="Followed Hyperlink" xfId="375" builtinId="9" hidden="1"/>
    <cellStyle name="Followed Hyperlink" xfId="265" builtinId="9" hidden="1"/>
    <cellStyle name="Followed Hyperlink" xfId="961" builtinId="9" hidden="1"/>
    <cellStyle name="Followed Hyperlink" xfId="183" builtinId="9" hidden="1"/>
    <cellStyle name="Followed Hyperlink" xfId="119" builtinId="9" hidden="1"/>
    <cellStyle name="Followed Hyperlink" xfId="563" builtinId="9" hidden="1"/>
    <cellStyle name="Followed Hyperlink" xfId="947" builtinId="9" hidden="1"/>
    <cellStyle name="Followed Hyperlink" xfId="319" builtinId="9" hidden="1"/>
    <cellStyle name="Followed Hyperlink" xfId="297" builtinId="9" hidden="1"/>
    <cellStyle name="Followed Hyperlink" xfId="497" builtinId="9" hidden="1"/>
    <cellStyle name="Followed Hyperlink" xfId="741" builtinId="9" hidden="1"/>
    <cellStyle name="Followed Hyperlink" xfId="133" builtinId="9" hidden="1"/>
    <cellStyle name="Followed Hyperlink" xfId="533" builtinId="9" hidden="1"/>
    <cellStyle name="Followed Hyperlink" xfId="907" builtinId="9" hidden="1"/>
    <cellStyle name="Followed Hyperlink" xfId="201" builtinId="9" hidden="1"/>
    <cellStyle name="Followed Hyperlink" xfId="749" builtinId="9" hidden="1"/>
    <cellStyle name="Followed Hyperlink" xfId="35" builtinId="9" hidden="1"/>
    <cellStyle name="Followed Hyperlink" xfId="537" builtinId="9" hidden="1"/>
    <cellStyle name="Followed Hyperlink" xfId="51" builtinId="9" hidden="1"/>
    <cellStyle name="Followed Hyperlink" xfId="115" builtinId="9" hidden="1"/>
    <cellStyle name="Followed Hyperlink" xfId="351" builtinId="9" hidden="1"/>
    <cellStyle name="Followed Hyperlink" xfId="717" builtinId="9" hidden="1"/>
    <cellStyle name="Followed Hyperlink" xfId="187" builtinId="9" hidden="1"/>
    <cellStyle name="Followed Hyperlink" xfId="339" builtinId="9" hidden="1"/>
    <cellStyle name="Followed Hyperlink" xfId="573" builtinId="9" hidden="1"/>
    <cellStyle name="Followed Hyperlink" xfId="895" builtinId="9" hidden="1"/>
    <cellStyle name="Followed Hyperlink" xfId="957" builtinId="9" hidden="1"/>
    <cellStyle name="Followed Hyperlink" xfId="389" builtinId="9" hidden="1"/>
    <cellStyle name="Followed Hyperlink" xfId="627" builtinId="9" hidden="1"/>
    <cellStyle name="Followed Hyperlink" xfId="745" builtinId="9" hidden="1"/>
    <cellStyle name="Followed Hyperlink" xfId="7" builtinId="9" hidden="1"/>
    <cellStyle name="Followed Hyperlink" xfId="637" builtinId="9" hidden="1"/>
    <cellStyle name="Followed Hyperlink" xfId="197" builtinId="9" hidden="1"/>
    <cellStyle name="Followed Hyperlink" xfId="997" builtinId="9" hidden="1"/>
    <cellStyle name="Followed Hyperlink" xfId="33" builtinId="9" hidden="1"/>
    <cellStyle name="Followed Hyperlink" xfId="695" builtinId="9" hidden="1"/>
    <cellStyle name="Followed Hyperlink" xfId="283" builtinId="9" hidden="1"/>
    <cellStyle name="Followed Hyperlink" xfId="539" builtinId="9" hidden="1"/>
    <cellStyle name="Followed Hyperlink" xfId="701" builtinId="9" hidden="1"/>
    <cellStyle name="Followed Hyperlink" xfId="63" builtinId="9" hidden="1"/>
    <cellStyle name="Followed Hyperlink" xfId="145" builtinId="9" hidden="1"/>
    <cellStyle name="Followed Hyperlink" xfId="973" builtinId="9" hidden="1"/>
    <cellStyle name="Followed Hyperlink" xfId="329" builtinId="9" hidden="1"/>
    <cellStyle name="Followed Hyperlink" xfId="675" builtinId="9" hidden="1"/>
    <cellStyle name="Followed Hyperlink" xfId="721" builtinId="9" hidden="1"/>
    <cellStyle name="Followed Hyperlink" xfId="617" builtinId="9" hidden="1"/>
    <cellStyle name="Followed Hyperlink" xfId="839" builtinId="9" hidden="1"/>
    <cellStyle name="Followed Hyperlink" xfId="289" builtinId="9" hidden="1"/>
    <cellStyle name="Followed Hyperlink" xfId="29" builtinId="9" hidden="1"/>
    <cellStyle name="Followed Hyperlink" xfId="507" builtinId="9" hidden="1"/>
    <cellStyle name="Followed Hyperlink" xfId="157" builtinId="9" hidden="1"/>
    <cellStyle name="Followed Hyperlink" xfId="937" builtinId="9" hidden="1"/>
    <cellStyle name="Followed Hyperlink" xfId="829" builtinId="9" hidden="1"/>
    <cellStyle name="Followed Hyperlink" xfId="347" builtinId="9" hidden="1"/>
    <cellStyle name="Followed Hyperlink" xfId="1007" builtinId="9" hidden="1"/>
    <cellStyle name="Followed Hyperlink" xfId="409" builtinId="9" hidden="1"/>
    <cellStyle name="Followed Hyperlink" xfId="435" builtinId="9" hidden="1"/>
    <cellStyle name="Followed Hyperlink" xfId="89" builtinId="9" hidden="1"/>
    <cellStyle name="Followed Hyperlink" xfId="85" builtinId="9" hidden="1"/>
    <cellStyle name="Followed Hyperlink" xfId="859" builtinId="9" hidden="1"/>
    <cellStyle name="Followed Hyperlink" xfId="763" builtinId="9" hidden="1"/>
    <cellStyle name="Followed Hyperlink" xfId="899" builtinId="9" hidden="1"/>
    <cellStyle name="Followed Hyperlink" xfId="531" builtinId="9" hidden="1"/>
    <cellStyle name="Followed Hyperlink" xfId="959" builtinId="9" hidden="1"/>
    <cellStyle name="Followed Hyperlink" xfId="97" builtinId="9" hidden="1"/>
    <cellStyle name="Followed Hyperlink" xfId="683" builtinId="9" hidden="1"/>
    <cellStyle name="Followed Hyperlink" xfId="1003" builtinId="9" hidden="1"/>
    <cellStyle name="Followed Hyperlink" xfId="403" builtinId="9" hidden="1"/>
    <cellStyle name="Followed Hyperlink" xfId="131" builtinId="9" hidden="1"/>
    <cellStyle name="Followed Hyperlink" xfId="381" builtinId="9" hidden="1"/>
    <cellStyle name="Followed Hyperlink" xfId="477" builtinId="9" hidden="1"/>
    <cellStyle name="Followed Hyperlink" xfId="679" builtinId="9" hidden="1"/>
    <cellStyle name="Followed Hyperlink" xfId="463" builtinId="9" hidden="1"/>
    <cellStyle name="Followed Hyperlink" xfId="817" builtinId="9" hidden="1"/>
    <cellStyle name="Followed Hyperlink" xfId="345" builtinId="9" hidden="1"/>
    <cellStyle name="Followed Hyperlink" xfId="661" builtinId="9" hidden="1"/>
    <cellStyle name="Followed Hyperlink" xfId="127" builtinId="9" hidden="1"/>
    <cellStyle name="Followed Hyperlink" xfId="323" builtinId="9" hidden="1"/>
    <cellStyle name="Followed Hyperlink" xfId="327" builtinId="9" hidden="1"/>
    <cellStyle name="Followed Hyperlink" xfId="703" builtinId="9" hidden="1"/>
    <cellStyle name="Followed Hyperlink" xfId="55" builtinId="9" hidden="1"/>
    <cellStyle name="Followed Hyperlink" xfId="875" builtinId="9" hidden="1"/>
    <cellStyle name="Followed Hyperlink" xfId="179" builtinId="9" hidden="1"/>
    <cellStyle name="Followed Hyperlink" xfId="979" builtinId="9" hidden="1"/>
    <cellStyle name="Followed Hyperlink" xfId="373" builtinId="9" hidden="1"/>
    <cellStyle name="Followed Hyperlink" xfId="247" builtinId="9" hidden="1"/>
    <cellStyle name="Followed Hyperlink" xfId="891" builtinId="9" hidden="1"/>
    <cellStyle name="Followed Hyperlink" xfId="17" builtinId="9" hidden="1"/>
    <cellStyle name="Followed Hyperlink" xfId="815" builtinId="9" hidden="1"/>
    <cellStyle name="Followed Hyperlink" xfId="709" builtinId="9" hidden="1"/>
    <cellStyle name="Followed Hyperlink" xfId="837" builtinId="9" hidden="1"/>
    <cellStyle name="Followed Hyperlink" xfId="357" builtinId="9" hidden="1"/>
    <cellStyle name="Followed Hyperlink" xfId="299" builtinId="9" hidden="1"/>
    <cellStyle name="Followed Hyperlink" xfId="509" builtinId="9" hidden="1"/>
    <cellStyle name="Followed Hyperlink" xfId="625" builtinId="9" hidden="1"/>
    <cellStyle name="Followed Hyperlink" xfId="525" builtinId="9" hidden="1"/>
    <cellStyle name="Followed Hyperlink" xfId="1005" builtinId="9" hidden="1"/>
    <cellStyle name="Followed Hyperlink" xfId="173" builtinId="9" hidden="1"/>
    <cellStyle name="Followed Hyperlink" xfId="591" builtinId="9" hidden="1"/>
    <cellStyle name="Followed Hyperlink" xfId="805" builtinId="9" hidden="1"/>
    <cellStyle name="Followed Hyperlink" xfId="811" builtinId="9" hidden="1"/>
    <cellStyle name="Followed Hyperlink" xfId="883" builtinId="9" hidden="1"/>
    <cellStyle name="Followed Hyperlink" xfId="545" builtinId="9" hidden="1"/>
    <cellStyle name="Followed Hyperlink" xfId="601" builtinId="9" hidden="1"/>
    <cellStyle name="Followed Hyperlink" xfId="753" builtinId="9" hidden="1"/>
    <cellStyle name="Followed Hyperlink" xfId="307" builtinId="9" hidden="1"/>
    <cellStyle name="Followed Hyperlink" xfId="567" builtinId="9" hidden="1"/>
    <cellStyle name="Followed Hyperlink" xfId="427" builtinId="9" hidden="1"/>
    <cellStyle name="Followed Hyperlink" xfId="5" builtinId="9" hidden="1"/>
    <cellStyle name="Followed Hyperlink" xfId="453" builtinId="9" hidden="1"/>
    <cellStyle name="Followed Hyperlink" xfId="581" builtinId="9" hidden="1"/>
    <cellStyle name="Followed Hyperlink" xfId="963" builtinId="9" hidden="1"/>
    <cellStyle name="Followed Hyperlink" xfId="673" builtinId="9" hidden="1"/>
    <cellStyle name="Followed Hyperlink" xfId="845" builtinId="9" hidden="1"/>
    <cellStyle name="Followed Hyperlink" xfId="161" builtinId="9" hidden="1"/>
    <cellStyle name="Followed Hyperlink" xfId="287" builtinId="9" hidden="1"/>
    <cellStyle name="Followed Hyperlink" xfId="223" builtinId="9" hidden="1"/>
    <cellStyle name="Followed Hyperlink" xfId="169" builtinId="9" hidden="1"/>
    <cellStyle name="Followed Hyperlink" xfId="599" builtinId="9" hidden="1"/>
    <cellStyle name="Followed Hyperlink" xfId="37" builtinId="9" hidden="1"/>
    <cellStyle name="Followed Hyperlink" xfId="391" builtinId="9" hidden="1"/>
    <cellStyle name="Followed Hyperlink" xfId="769" builtinId="9" hidden="1"/>
    <cellStyle name="Followed Hyperlink" xfId="155" builtinId="9" hidden="1"/>
    <cellStyle name="Followed Hyperlink" xfId="479" builtinId="9" hidden="1"/>
    <cellStyle name="Followed Hyperlink" xfId="647" builtinId="9" hidden="1"/>
    <cellStyle name="Followed Hyperlink" xfId="335" builtinId="9" hidden="1"/>
    <cellStyle name="Followed Hyperlink" xfId="471" builtinId="9" hidden="1"/>
    <cellStyle name="Followed Hyperlink" xfId="433" builtinId="9" hidden="1"/>
    <cellStyle name="Followed Hyperlink" xfId="547" builtinId="9" hidden="1"/>
    <cellStyle name="Followed Hyperlink" xfId="415" builtinId="9" hidden="1"/>
    <cellStyle name="Followed Hyperlink" xfId="969" builtinId="9" hidden="1"/>
    <cellStyle name="Followed Hyperlink" xfId="791" builtinId="9" hidden="1"/>
    <cellStyle name="Followed Hyperlink" xfId="207" builtinId="9" hidden="1"/>
    <cellStyle name="Followed Hyperlink" xfId="473" builtinId="9" hidden="1"/>
    <cellStyle name="Followed Hyperlink" xfId="295" builtinId="9" hidden="1"/>
    <cellStyle name="Followed Hyperlink" xfId="513" builtinId="9" hidden="1"/>
    <cellStyle name="Followed Hyperlink" xfId="577" builtinId="9" hidden="1"/>
    <cellStyle name="Followed Hyperlink" xfId="491" builtinId="9" hidden="1"/>
    <cellStyle name="Followed Hyperlink" xfId="645" builtinId="9" hidden="1"/>
    <cellStyle name="Followed Hyperlink" xfId="521" builtinId="9" hidden="1"/>
    <cellStyle name="Followed Hyperlink" xfId="611" builtinId="9" hidden="1"/>
    <cellStyle name="Followed Hyperlink" xfId="677" builtinId="9" hidden="1"/>
    <cellStyle name="Followed Hyperlink" xfId="227" builtinId="9" hidden="1"/>
    <cellStyle name="Followed Hyperlink" xfId="367" builtinId="9" hidden="1"/>
    <cellStyle name="Followed Hyperlink" xfId="429" builtinId="9" hidden="1"/>
    <cellStyle name="Followed Hyperlink" xfId="757" builtinId="9" hidden="1"/>
    <cellStyle name="Followed Hyperlink" xfId="553" builtinId="9" hidden="1"/>
    <cellStyle name="Followed Hyperlink" xfId="125" builtinId="9" hidden="1"/>
    <cellStyle name="Followed Hyperlink" xfId="583" builtinId="9" hidden="1"/>
    <cellStyle name="Followed Hyperlink" xfId="235" builtinId="9" hidden="1"/>
    <cellStyle name="Followed Hyperlink" xfId="759" builtinId="9" hidden="1"/>
    <cellStyle name="Followed Hyperlink" xfId="203" builtinId="9" hidden="1"/>
    <cellStyle name="Followed Hyperlink" xfId="917" builtinId="9" hidden="1"/>
    <cellStyle name="Followed Hyperlink" xfId="405" builtinId="9" hidden="1"/>
    <cellStyle name="Followed Hyperlink" xfId="1011" builtinId="9" hidden="1"/>
    <cellStyle name="Followed Hyperlink" xfId="213" builtinId="9" hidden="1"/>
    <cellStyle name="Followed Hyperlink" xfId="747" builtinId="9" hidden="1"/>
    <cellStyle name="Followed Hyperlink" xfId="493" builtinId="9" hidden="1"/>
    <cellStyle name="Followed Hyperlink" xfId="535" builtinId="9" hidden="1"/>
    <cellStyle name="Followed Hyperlink" xfId="285" builtinId="9" hidden="1"/>
    <cellStyle name="Followed Hyperlink" xfId="607" builtinId="9" hidden="1"/>
    <cellStyle name="Followed Hyperlink" xfId="349" builtinId="9" hidden="1"/>
    <cellStyle name="Followed Hyperlink" xfId="575" builtinId="9" hidden="1"/>
    <cellStyle name="Followed Hyperlink" xfId="425" builtinId="9" hidden="1"/>
    <cellStyle name="Followed Hyperlink" xfId="39" builtinId="9" hidden="1"/>
    <cellStyle name="Followed Hyperlink" xfId="835" builtinId="9" hidden="1"/>
    <cellStyle name="Followed Hyperlink" xfId="451" builtinId="9" hidden="1"/>
    <cellStyle name="Followed Hyperlink" xfId="663" builtinId="9" hidden="1"/>
    <cellStyle name="Followed Hyperlink" xfId="241" builtinId="9" hidden="1"/>
    <cellStyle name="Followed Hyperlink" xfId="199" builtinId="9" hidden="1"/>
    <cellStyle name="Followed Hyperlink" xfId="853" builtinId="9" hidden="1"/>
    <cellStyle name="Followed Hyperlink" xfId="897" builtinId="9" hidden="1"/>
    <cellStyle name="Followed Hyperlink" xfId="93" builtinId="9" hidden="1"/>
    <cellStyle name="Followed Hyperlink" xfId="239" builtinId="9" hidden="1"/>
    <cellStyle name="Followed Hyperlink" xfId="1019" builtinId="9" hidden="1"/>
    <cellStyle name="Followed Hyperlink" xfId="1013" builtinId="9" hidden="1"/>
    <cellStyle name="Followed Hyperlink" xfId="723" builtinId="9" hidden="1"/>
    <cellStyle name="Followed Hyperlink" xfId="483" builtinId="9" hidden="1"/>
    <cellStyle name="Followed Hyperlink" xfId="671" builtinId="9" hidden="1"/>
    <cellStyle name="Followed Hyperlink" xfId="445" builtinId="9" hidden="1"/>
    <cellStyle name="Followed Hyperlink" xfId="71" builtinId="9" hidden="1"/>
    <cellStyle name="Followed Hyperlink" xfId="989" builtinId="9" hidden="1"/>
    <cellStyle name="Followed Hyperlink" xfId="421" builtinId="9" hidden="1"/>
    <cellStyle name="Followed Hyperlink" xfId="447" builtinId="9" hidden="1"/>
    <cellStyle name="Followed Hyperlink" xfId="49" builtinId="9" hidden="1"/>
    <cellStyle name="Followed Hyperlink" xfId="999" builtinId="9" hidden="1"/>
    <cellStyle name="Followed Hyperlink" xfId="315" builtinId="9" hidden="1"/>
    <cellStyle name="Followed Hyperlink" xfId="865" builtinId="9" hidden="1"/>
    <cellStyle name="Followed Hyperlink" xfId="831" builtinId="9" hidden="1"/>
    <cellStyle name="Followed Hyperlink" xfId="623" builtinId="9" hidden="1"/>
    <cellStyle name="Followed Hyperlink" xfId="65" builtinId="9" hidden="1"/>
    <cellStyle name="Followed Hyperlink" xfId="515" builtinId="9" hidden="1"/>
    <cellStyle name="Followed Hyperlink" xfId="87" builtinId="9" hidden="1"/>
    <cellStyle name="Followed Hyperlink" xfId="967" builtinId="9" hidden="1"/>
    <cellStyle name="Followed Hyperlink" xfId="105" builtinId="9" hidden="1"/>
    <cellStyle name="Followed Hyperlink" xfId="981" builtinId="9" hidden="1"/>
    <cellStyle name="Followed Hyperlink" xfId="965" builtinId="9" hidden="1"/>
    <cellStyle name="Followed Hyperlink" xfId="495" builtinId="9" hidden="1"/>
    <cellStyle name="Followed Hyperlink" xfId="401" builtinId="9" hidden="1"/>
    <cellStyle name="Followed Hyperlink" xfId="847" builtinId="9" hidden="1"/>
    <cellStyle name="Followed Hyperlink" xfId="983" builtinId="9" hidden="1"/>
    <cellStyle name="Followed Hyperlink" xfId="735" builtinId="9" hidden="1"/>
    <cellStyle name="Followed Hyperlink" xfId="439" builtinId="9" hidden="1"/>
    <cellStyle name="Followed Hyperlink" xfId="245" builtinId="9" hidden="1"/>
    <cellStyle name="Followed Hyperlink" xfId="431" builtinId="9" hidden="1"/>
    <cellStyle name="Followed Hyperlink" xfId="729" builtinId="9" hidden="1"/>
    <cellStyle name="Followed Hyperlink" xfId="803" builtinId="9" hidden="1"/>
    <cellStyle name="Followed Hyperlink" xfId="167" builtinId="9" hidden="1"/>
    <cellStyle name="Followed Hyperlink" xfId="693" builtinId="9" hidden="1"/>
    <cellStyle name="Followed Hyperlink" xfId="643" builtinId="9" hidden="1"/>
    <cellStyle name="Followed Hyperlink" xfId="159" builtinId="9" hidden="1"/>
    <cellStyle name="Followed Hyperlink" xfId="849" builtinId="9" hidden="1"/>
    <cellStyle name="Followed Hyperlink" xfId="9" builtinId="9" hidden="1"/>
    <cellStyle name="Followed Hyperlink" xfId="279" builtinId="9" hidden="1"/>
    <cellStyle name="Hyperlink" xfId="566" builtinId="8" hidden="1"/>
    <cellStyle name="Hyperlink" xfId="306" builtinId="8" hidden="1"/>
    <cellStyle name="Hyperlink" xfId="656" builtinId="8" hidden="1"/>
    <cellStyle name="Hyperlink" xfId="888" builtinId="8" hidden="1"/>
    <cellStyle name="Hyperlink" xfId="918" builtinId="8" hidden="1"/>
    <cellStyle name="Hyperlink" xfId="372" builtinId="8" hidden="1"/>
    <cellStyle name="Hyperlink" xfId="706" builtinId="8" hidden="1"/>
    <cellStyle name="Hyperlink" xfId="622" builtinId="8" hidden="1"/>
    <cellStyle name="Hyperlink" xfId="1018" builtinId="8" hidden="1"/>
    <cellStyle name="Hyperlink" xfId="558" builtinId="8" hidden="1"/>
    <cellStyle name="Hyperlink" xfId="276" builtinId="8" hidden="1"/>
    <cellStyle name="Hyperlink" xfId="404" builtinId="8" hidden="1"/>
    <cellStyle name="Hyperlink" xfId="28" builtinId="8" hidden="1"/>
    <cellStyle name="Hyperlink" xfId="290" builtinId="8" hidden="1"/>
    <cellStyle name="Hyperlink" xfId="608" builtinId="8" hidden="1"/>
    <cellStyle name="Hyperlink" xfId="654" builtinId="8" hidden="1"/>
    <cellStyle name="Hyperlink" xfId="914" builtinId="8" hidden="1"/>
    <cellStyle name="Hyperlink" xfId="630" builtinId="8" hidden="1"/>
    <cellStyle name="Hyperlink" xfId="354" builtinId="8" hidden="1"/>
    <cellStyle name="Hyperlink" xfId="580" builtinId="8" hidden="1"/>
    <cellStyle name="Hyperlink" xfId="692" builtinId="8" hidden="1"/>
    <cellStyle name="Hyperlink" xfId="480" builtinId="8" hidden="1"/>
    <cellStyle name="Hyperlink" xfId="300" builtinId="8" hidden="1"/>
    <cellStyle name="Hyperlink" xfId="218" builtinId="8" hidden="1"/>
    <cellStyle name="Hyperlink" xfId="320" builtinId="8" hidden="1"/>
    <cellStyle name="Hyperlink" xfId="420" builtinId="8" hidden="1"/>
    <cellStyle name="Hyperlink" xfId="72" builtinId="8" hidden="1"/>
    <cellStyle name="Hyperlink" xfId="564" builtinId="8" hidden="1"/>
    <cellStyle name="Hyperlink" xfId="330" builtinId="8" hidden="1"/>
    <cellStyle name="Hyperlink" xfId="792" builtinId="8" hidden="1"/>
    <cellStyle name="Hyperlink" xfId="744" builtinId="8" hidden="1"/>
    <cellStyle name="Hyperlink" xfId="16" builtinId="8" hidden="1"/>
    <cellStyle name="Hyperlink" xfId="168" builtinId="8" hidden="1"/>
    <cellStyle name="Hyperlink" xfId="124" builtinId="8" hidden="1"/>
    <cellStyle name="Hyperlink" xfId="834" builtinId="8" hidden="1"/>
    <cellStyle name="Hyperlink" xfId="1008" builtinId="8" hidden="1"/>
    <cellStyle name="Hyperlink" xfId="880" builtinId="8" hidden="1"/>
    <cellStyle name="Hyperlink" xfId="136" builtinId="8" hidden="1"/>
    <cellStyle name="Hyperlink" xfId="324" builtinId="8" hidden="1"/>
    <cellStyle name="Hyperlink" xfId="476" builtinId="8" hidden="1"/>
    <cellStyle name="Hyperlink" xfId="970" builtinId="8" hidden="1"/>
    <cellStyle name="Hyperlink" xfId="852" builtinId="8" hidden="1"/>
    <cellStyle name="Hyperlink" xfId="210" builtinId="8" hidden="1"/>
    <cellStyle name="Hyperlink" xfId="468" builtinId="8" hidden="1"/>
    <cellStyle name="Hyperlink" xfId="738" builtinId="8" hidden="1"/>
    <cellStyle name="Hyperlink" xfId="552" builtinId="8" hidden="1"/>
    <cellStyle name="Hyperlink" xfId="878" builtinId="8" hidden="1"/>
    <cellStyle name="Hyperlink" xfId="568" builtinId="8" hidden="1"/>
    <cellStyle name="Hyperlink" xfId="108" builtinId="8" hidden="1"/>
    <cellStyle name="Hyperlink" xfId="998" builtinId="8" hidden="1"/>
    <cellStyle name="Hyperlink" xfId="392" builtinId="8" hidden="1"/>
    <cellStyle name="Hyperlink" xfId="712" builtinId="8" hidden="1"/>
    <cellStyle name="Hyperlink" xfId="648" builtinId="8" hidden="1"/>
    <cellStyle name="Hyperlink" xfId="666" builtinId="8" hidden="1"/>
    <cellStyle name="Hyperlink" xfId="48" builtinId="8" hidden="1"/>
    <cellStyle name="Hyperlink" xfId="842" builtinId="8" hidden="1"/>
    <cellStyle name="Hyperlink" xfId="1004" builtinId="8" hidden="1"/>
    <cellStyle name="Hyperlink" xfId="494" builtinId="8" hidden="1"/>
    <cellStyle name="Hyperlink" xfId="254" builtinId="8" hidden="1"/>
    <cellStyle name="Hyperlink" xfId="116" builtinId="8" hidden="1"/>
    <cellStyle name="Hyperlink" xfId="926" builtinId="8" hidden="1"/>
    <cellStyle name="Hyperlink" xfId="676" builtinId="8" hidden="1"/>
    <cellStyle name="Hyperlink" xfId="698" builtinId="8" hidden="1"/>
    <cellStyle name="Hyperlink" xfId="56" builtinId="8" hidden="1"/>
    <cellStyle name="Hyperlink" xfId="176" builtinId="8" hidden="1"/>
    <cellStyle name="Hyperlink" xfId="442" builtinId="8" hidden="1"/>
    <cellStyle name="Hyperlink" xfId="968" builtinId="8" hidden="1"/>
    <cellStyle name="Hyperlink" xfId="162" builtinId="8" hidden="1"/>
    <cellStyle name="Hyperlink" xfId="496" builtinId="8" hidden="1"/>
    <cellStyle name="Hyperlink" xfId="396" builtinId="8" hidden="1"/>
    <cellStyle name="Hyperlink" xfId="724" builtinId="8" hidden="1"/>
    <cellStyle name="Hyperlink" xfId="338" builtinId="8" hidden="1"/>
    <cellStyle name="Hyperlink" xfId="58" builtinId="8" hidden="1"/>
    <cellStyle name="Hyperlink" xfId="908" builtinId="8" hidden="1"/>
    <cellStyle name="Hyperlink" xfId="408" builtinId="8" hidden="1"/>
    <cellStyle name="Hyperlink" xfId="232" builtinId="8" hidden="1"/>
    <cellStyle name="Hyperlink" xfId="546" builtinId="8" hidden="1"/>
    <cellStyle name="Hyperlink" xfId="728" builtinId="8" hidden="1"/>
    <cellStyle name="Hyperlink" xfId="560" builtinId="8" hidden="1"/>
    <cellStyle name="Hyperlink" xfId="962" builtinId="8" hidden="1"/>
    <cellStyle name="Hyperlink" xfId="430" builtinId="8" hidden="1"/>
    <cellStyle name="Hyperlink" xfId="942" builtinId="8" hidden="1"/>
    <cellStyle name="Hyperlink" xfId="840" builtinId="8" hidden="1"/>
    <cellStyle name="Hyperlink" xfId="94" builtinId="8" hidden="1"/>
    <cellStyle name="Hyperlink" xfId="766" builtinId="8" hidden="1"/>
    <cellStyle name="Hyperlink" xfId="772" builtinId="8" hidden="1"/>
    <cellStyle name="Hyperlink" xfId="846" builtinId="8" hidden="1"/>
    <cellStyle name="Hyperlink" xfId="378" builtinId="8" hidden="1"/>
    <cellStyle name="Hyperlink" xfId="790" builtinId="8" hidden="1"/>
    <cellStyle name="Hyperlink" xfId="940" builtinId="8" hidden="1"/>
    <cellStyle name="Hyperlink" xfId="412" builtinId="8" hidden="1"/>
    <cellStyle name="Hyperlink" xfId="620" builtinId="8" hidden="1"/>
    <cellStyle name="Hyperlink" xfId="902" builtinId="8" hidden="1"/>
    <cellStyle name="Hyperlink" xfId="190" builtinId="8" hidden="1"/>
    <cellStyle name="Hyperlink" xfId="36" builtinId="8" hidden="1"/>
    <cellStyle name="Hyperlink" xfId="120" builtinId="8" hidden="1"/>
    <cellStyle name="Hyperlink" xfId="376" builtinId="8" hidden="1"/>
    <cellStyle name="Hyperlink" xfId="516" builtinId="8" hidden="1"/>
    <cellStyle name="Hyperlink" xfId="192" builtinId="8" hidden="1"/>
    <cellStyle name="Hyperlink" xfId="264" builtinId="8" hidden="1"/>
    <cellStyle name="Hyperlink" xfId="52" builtinId="8" hidden="1"/>
    <cellStyle name="Hyperlink" xfId="782" builtinId="8" hidden="1"/>
    <cellStyle name="Hyperlink" xfId="340" builtinId="8" hidden="1"/>
    <cellStyle name="Hyperlink" xfId="702" builtinId="8" hidden="1"/>
    <cellStyle name="Hyperlink" xfId="822" builtinId="8" hidden="1"/>
    <cellStyle name="Hyperlink" xfId="988" builtinId="8" hidden="1"/>
    <cellStyle name="Hyperlink" xfId="768" builtinId="8" hidden="1"/>
    <cellStyle name="Hyperlink" xfId="668" builtinId="8" hidden="1"/>
    <cellStyle name="Hyperlink" xfId="932" builtinId="8" hidden="1"/>
    <cellStyle name="Hyperlink" xfId="66" builtinId="8" hidden="1"/>
    <cellStyle name="Hyperlink" xfId="230" builtinId="8" hidden="1"/>
    <cellStyle name="Hyperlink" xfId="278" builtinId="8" hidden="1"/>
    <cellStyle name="Hyperlink" xfId="436" builtinId="8" hidden="1"/>
    <cellStyle name="Hyperlink" xfId="612" builtinId="8" hidden="1"/>
    <cellStyle name="Hyperlink" xfId="734" builtinId="8" hidden="1"/>
    <cellStyle name="Hyperlink" xfId="440" builtinId="8" hidden="1"/>
    <cellStyle name="Hyperlink" xfId="82" builtinId="8" hidden="1"/>
    <cellStyle name="Hyperlink" xfId="686" builtinId="8" hidden="1"/>
    <cellStyle name="Hyperlink" xfId="610" builtinId="8" hidden="1"/>
    <cellStyle name="Hyperlink" xfId="180" builtinId="8" hidden="1"/>
    <cellStyle name="Hyperlink" xfId="1012" builtinId="8" hidden="1"/>
    <cellStyle name="Hyperlink" xfId="592" builtinId="8" hidden="1"/>
    <cellStyle name="Hyperlink" xfId="950" builtinId="8" hidden="1"/>
    <cellStyle name="Hyperlink" xfId="198" builtinId="8" hidden="1"/>
    <cellStyle name="Hyperlink" xfId="422" builtinId="8" hidden="1"/>
    <cellStyle name="Hyperlink" xfId="134" builtinId="8" hidden="1"/>
    <cellStyle name="Hyperlink" xfId="886" builtinId="8" hidden="1"/>
    <cellStyle name="Hyperlink" xfId="758" builtinId="8" hidden="1"/>
    <cellStyle name="Hyperlink" xfId="928" builtinId="8" hidden="1"/>
    <cellStyle name="Hyperlink" xfId="164" builtinId="8" hidden="1"/>
    <cellStyle name="Hyperlink" xfId="262" builtinId="8" hidden="1"/>
    <cellStyle name="Hyperlink" xfId="694" builtinId="8" hidden="1"/>
    <cellStyle name="Hyperlink" xfId="150" builtinId="8" hidden="1"/>
    <cellStyle name="Hyperlink" xfId="966" builtinId="8" hidden="1"/>
    <cellStyle name="Hyperlink" xfId="112" builtinId="8" hidden="1"/>
    <cellStyle name="Hyperlink" xfId="234" builtinId="8" hidden="1"/>
    <cellStyle name="Hyperlink" xfId="460" builtinId="8" hidden="1"/>
    <cellStyle name="Hyperlink" xfId="110" builtinId="8" hidden="1"/>
    <cellStyle name="Hyperlink" xfId="4" builtinId="8" hidden="1"/>
    <cellStyle name="Hyperlink" xfId="428" builtinId="8" hidden="1"/>
    <cellStyle name="Hyperlink" xfId="146" builtinId="8" hidden="1"/>
    <cellStyle name="Hyperlink" xfId="38" builtinId="8" hidden="1"/>
    <cellStyle name="Hyperlink" xfId="224" builtinId="8" hidden="1"/>
    <cellStyle name="Hyperlink" xfId="520" builtinId="8" hidden="1"/>
    <cellStyle name="Hyperlink" xfId="106" builtinId="8" hidden="1"/>
    <cellStyle name="Hyperlink" xfId="402" builtinId="8" hidden="1"/>
    <cellStyle name="Hyperlink" xfId="710" builtinId="8" hidden="1"/>
    <cellStyle name="Hyperlink" xfId="696" builtinId="8" hidden="1"/>
    <cellStyle name="Hyperlink" xfId="490" builtinId="8" hidden="1"/>
    <cellStyle name="Hyperlink" xfId="438" builtinId="8" hidden="1"/>
    <cellStyle name="Hyperlink" xfId="802" builtinId="8" hidden="1"/>
    <cellStyle name="Hyperlink" xfId="904" builtinId="8" hidden="1"/>
    <cellStyle name="Hyperlink" xfId="994" builtinId="8" hidden="1"/>
    <cellStyle name="Hyperlink" xfId="860" builtinId="8" hidden="1"/>
    <cellStyle name="Hyperlink" xfId="736" builtinId="8" hidden="1"/>
    <cellStyle name="Hyperlink" xfId="862" builtinId="8" hidden="1"/>
    <cellStyle name="Hyperlink" xfId="222" builtinId="8" hidden="1"/>
    <cellStyle name="Hyperlink" xfId="634" builtinId="8" hidden="1"/>
    <cellStyle name="Hyperlink" xfId="716" builtinId="8" hidden="1"/>
    <cellStyle name="Hyperlink" xfId="826" builtinId="8" hidden="1"/>
    <cellStyle name="Hyperlink" xfId="84" builtinId="8" hidden="1"/>
    <cellStyle name="Hyperlink" xfId="478" builtinId="8" hidden="1"/>
    <cellStyle name="Hyperlink" xfId="836" builtinId="8" hidden="1"/>
    <cellStyle name="Hyperlink" xfId="196" builtinId="8" hidden="1"/>
    <cellStyle name="Hyperlink" xfId="246" builtinId="8" hidden="1"/>
    <cellStyle name="Hyperlink" xfId="750" builtinId="8" hidden="1"/>
    <cellStyle name="Hyperlink" xfId="336" builtinId="8" hidden="1"/>
    <cellStyle name="Hyperlink" xfId="20" builtinId="8" hidden="1"/>
    <cellStyle name="Hyperlink" xfId="200" builtinId="8" hidden="1"/>
    <cellStyle name="Hyperlink" xfId="632" builtinId="8" hidden="1"/>
    <cellStyle name="Hyperlink" xfId="486" builtinId="8" hidden="1"/>
    <cellStyle name="Hyperlink" xfId="832" builtinId="8" hidden="1"/>
    <cellStyle name="Hyperlink" xfId="344" builtinId="8" hidden="1"/>
    <cellStyle name="Hyperlink" xfId="514" builtinId="8" hidden="1"/>
    <cellStyle name="Hyperlink" xfId="500" builtinId="8" hidden="1"/>
    <cellStyle name="Hyperlink" xfId="346" builtinId="8" hidden="1"/>
    <cellStyle name="Hyperlink" xfId="776" builtinId="8" hidden="1"/>
    <cellStyle name="Hyperlink" xfId="352" builtinId="8" hidden="1"/>
    <cellStyle name="Hyperlink" xfId="62" builtinId="8" hidden="1"/>
    <cellStyle name="Hyperlink" xfId="856" builtinId="8" hidden="1"/>
    <cellStyle name="Hyperlink" xfId="282" builtinId="8" hidden="1"/>
    <cellStyle name="Hyperlink" xfId="512" builtinId="8" hidden="1"/>
    <cellStyle name="Hyperlink" xfId="292" builtinId="8" hidden="1"/>
    <cellStyle name="Hyperlink" xfId="770" builtinId="8" hidden="1"/>
    <cellStyle name="Hyperlink" xfId="448" builtinId="8" hidden="1"/>
    <cellStyle name="Hyperlink" xfId="582" builtinId="8" hidden="1"/>
    <cellStyle name="Hyperlink" xfId="102" builtinId="8" hidden="1"/>
    <cellStyle name="Hyperlink" xfId="418" builtinId="8" hidden="1"/>
    <cellStyle name="Hyperlink" xfId="78" builtinId="8" hidden="1"/>
    <cellStyle name="Hyperlink" xfId="70" builtinId="8" hidden="1"/>
    <cellStyle name="Hyperlink" xfId="216" builtinId="8" hidden="1"/>
    <cellStyle name="Hyperlink" xfId="380" builtinId="8" hidden="1"/>
    <cellStyle name="Hyperlink" xfId="786" builtinId="8" hidden="1"/>
    <cellStyle name="Hyperlink" xfId="536" builtinId="8" hidden="1"/>
    <cellStyle name="Hyperlink" xfId="522" builtinId="8" hidden="1"/>
    <cellStyle name="Hyperlink" xfId="730" builtinId="8" hidden="1"/>
    <cellStyle name="Hyperlink" xfId="294" builtinId="8" hidden="1"/>
    <cellStyle name="Hyperlink" xfId="704" builtinId="8" hidden="1"/>
    <cellStyle name="Hyperlink" xfId="400" builtinId="8" hidden="1"/>
    <cellStyle name="Hyperlink" xfId="446" builtinId="8" hidden="1"/>
    <cellStyle name="Hyperlink" xfId="90" builtinId="8" hidden="1"/>
    <cellStyle name="Hyperlink" xfId="550" builtinId="8" hidden="1"/>
    <cellStyle name="Hyperlink" xfId="366" builtinId="8" hidden="1"/>
    <cellStyle name="Hyperlink" xfId="130" builtinId="8" hidden="1"/>
    <cellStyle name="Hyperlink" xfId="332" builtinId="8" hidden="1"/>
    <cellStyle name="Hyperlink" xfId="452" builtinId="8" hidden="1"/>
    <cellStyle name="Hyperlink" xfId="900" builtinId="8" hidden="1"/>
    <cellStyle name="Hyperlink" xfId="662" builtinId="8" hidden="1"/>
    <cellStyle name="Hyperlink" xfId="644" builtinId="8" hidden="1"/>
    <cellStyle name="Hyperlink" xfId="990" builtinId="8" hidden="1"/>
    <cellStyle name="Hyperlink" xfId="166" builtinId="8" hidden="1"/>
    <cellStyle name="Hyperlink" xfId="762" builtinId="8" hidden="1"/>
    <cellStyle name="Hyperlink" xfId="498" builtinId="8" hidden="1"/>
    <cellStyle name="Hyperlink" xfId="652" builtinId="8" hidden="1"/>
    <cellStyle name="Hyperlink" xfId="268" builtinId="8" hidden="1"/>
    <cellStyle name="Hyperlink" xfId="922" builtinId="8" hidden="1"/>
    <cellStyle name="Hyperlink" xfId="814" builtinId="8" hidden="1"/>
    <cellStyle name="Hyperlink" xfId="458" builtinId="8" hidden="1"/>
    <cellStyle name="Hyperlink" xfId="726" builtinId="8" hidden="1"/>
    <cellStyle name="Hyperlink" xfId="604" builtinId="8" hidden="1"/>
    <cellStyle name="Hyperlink" xfId="6" builtinId="8" hidden="1"/>
    <cellStyle name="Hyperlink" xfId="314" builtinId="8" hidden="1"/>
    <cellStyle name="Hyperlink" xfId="260" builtinId="8" hidden="1"/>
    <cellStyle name="Hyperlink" xfId="288" builtinId="8" hidden="1"/>
    <cellStyle name="Hyperlink" xfId="462" builtinId="8" hidden="1"/>
    <cellStyle name="Hyperlink" xfId="586" builtinId="8" hidden="1"/>
    <cellStyle name="Hyperlink" xfId="528" builtinId="8" hidden="1"/>
    <cellStyle name="Hyperlink" xfId="1010" builtinId="8" hidden="1"/>
    <cellStyle name="Hyperlink" xfId="226" builtinId="8" hidden="1"/>
    <cellStyle name="Hyperlink" xfId="18" builtinId="8" hidden="1"/>
    <cellStyle name="Hyperlink" xfId="92" builtinId="8" hidden="1"/>
    <cellStyle name="Hyperlink" xfId="544" builtinId="8" hidden="1"/>
    <cellStyle name="Hyperlink" xfId="510" builtinId="8" hidden="1"/>
    <cellStyle name="Hyperlink" xfId="794" builtinId="8" hidden="1"/>
    <cellStyle name="Hyperlink" xfId="996" builtinId="8" hidden="1"/>
    <cellStyle name="Hyperlink" xfId="472" builtinId="8" hidden="1"/>
    <cellStyle name="Hyperlink" xfId="678" builtinId="8" hidden="1"/>
    <cellStyle name="Hyperlink" xfId="238" builtinId="8" hidden="1"/>
    <cellStyle name="Hyperlink" xfId="642" builtinId="8" hidden="1"/>
    <cellStyle name="Hyperlink" xfId="80" builtinId="8" hidden="1"/>
    <cellStyle name="Hyperlink" xfId="742" builtinId="8" hidden="1"/>
    <cellStyle name="Hyperlink" xfId="252" builtinId="8" hidden="1"/>
    <cellStyle name="Hyperlink" xfId="774" builtinId="8" hidden="1"/>
    <cellStyle name="Hyperlink" xfId="578" builtinId="8" hidden="1"/>
    <cellStyle name="Hyperlink" xfId="76" builtinId="8" hidden="1"/>
    <cellStyle name="Hyperlink" xfId="432" builtinId="8" hidden="1"/>
    <cellStyle name="Hyperlink" xfId="506" builtinId="8" hidden="1"/>
    <cellStyle name="Hyperlink" xfId="382" builtinId="8" hidden="1"/>
    <cellStyle name="Hyperlink" xfId="594" builtinId="8" hidden="1"/>
    <cellStyle name="Hyperlink" xfId="646" builtinId="8" hidden="1"/>
    <cellStyle name="Hyperlink" xfId="518" builtinId="8" hidden="1"/>
    <cellStyle name="Hyperlink" xfId="390" builtinId="8" hidden="1"/>
    <cellStyle name="Hyperlink" xfId="256" builtinId="8" hidden="1"/>
    <cellStyle name="Hyperlink" xfId="170" builtinId="8" hidden="1"/>
    <cellStyle name="Hyperlink" xfId="426" builtinId="8" hidden="1"/>
    <cellStyle name="Hyperlink" xfId="318" builtinId="8" hidden="1"/>
    <cellStyle name="Hyperlink" xfId="636" builtinId="8" hidden="1"/>
    <cellStyle name="Hyperlink" xfId="14" builtinId="8" hidden="1"/>
    <cellStyle name="Hyperlink" xfId="844" builtinId="8" hidden="1"/>
    <cellStyle name="Hyperlink" xfId="700" builtinId="8" hidden="1"/>
    <cellStyle name="Hyperlink" xfId="948" builtinId="8" hidden="1"/>
    <cellStyle name="Hyperlink" xfId="906" builtinId="8" hidden="1"/>
    <cellStyle name="Hyperlink" xfId="142" builtinId="8" hidden="1"/>
    <cellStyle name="Hyperlink" xfId="182" builtinId="8" hidden="1"/>
    <cellStyle name="Hyperlink" xfId="526" builtinId="8" hidden="1"/>
    <cellStyle name="Hyperlink" xfId="208" builtinId="8" hidden="1"/>
    <cellStyle name="Hyperlink" xfId="532" builtinId="8" hidden="1"/>
    <cellStyle name="Hyperlink" xfId="764" builtinId="8" hidden="1"/>
    <cellStyle name="Hyperlink" xfId="788" builtinId="8" hidden="1"/>
    <cellStyle name="Hyperlink" xfId="952" builtinId="8" hidden="1"/>
    <cellStyle name="Hyperlink" xfId="466" builtinId="8" hidden="1"/>
    <cellStyle name="Hyperlink" xfId="828" builtinId="8" hidden="1"/>
    <cellStyle name="Hyperlink" xfId="974" builtinId="8" hidden="1"/>
    <cellStyle name="Hyperlink" xfId="202" builtinId="8" hidden="1"/>
    <cellStyle name="Hyperlink" xfId="890" builtinId="8" hidden="1"/>
    <cellStyle name="Hyperlink" xfId="398" builtinId="8" hidden="1"/>
    <cellStyle name="Hyperlink" xfId="128" builtinId="8" hidden="1"/>
    <cellStyle name="Hyperlink" xfId="270" builtinId="8" hidden="1"/>
    <cellStyle name="Hyperlink" xfId="312" builtinId="8" hidden="1"/>
    <cellStyle name="Hyperlink" xfId="122" builtinId="8" hidden="1"/>
    <cellStyle name="Hyperlink" xfId="410" builtinId="8" hidden="1"/>
    <cellStyle name="Hyperlink" xfId="848" builtinId="8" hidden="1"/>
    <cellStyle name="Hyperlink" xfId="672" builtinId="8" hidden="1"/>
    <cellStyle name="Hyperlink" xfId="688" builtinId="8" hidden="1"/>
    <cellStyle name="Hyperlink" xfId="358" builtinId="8" hidden="1"/>
    <cellStyle name="Hyperlink" xfId="242" builtinId="8" hidden="1"/>
    <cellStyle name="Hyperlink" xfId="976" builtinId="8" hidden="1"/>
    <cellStyle name="Hyperlink" xfId="54" builtinId="8" hidden="1"/>
    <cellStyle name="Hyperlink" xfId="916" builtinId="8" hidden="1"/>
    <cellStyle name="Hyperlink" xfId="936" builtinId="8" hidden="1"/>
    <cellStyle name="Hyperlink" xfId="126" builtinId="8" hidden="1"/>
    <cellStyle name="Hyperlink" xfId="334" builtinId="8" hidden="1"/>
    <cellStyle name="Hyperlink" xfId="492" builtinId="8" hidden="1"/>
    <cellStyle name="Hyperlink" xfId="160" builtinId="8" hidden="1"/>
    <cellStyle name="Hyperlink" xfId="284" builtinId="8" hidden="1"/>
    <cellStyle name="Hyperlink" xfId="796" builtinId="8" hidden="1"/>
    <cellStyle name="Hyperlink" xfId="538" builtinId="8" hidden="1"/>
    <cellStyle name="Hyperlink" xfId="298" builtinId="8" hidden="1"/>
    <cellStyle name="Hyperlink" xfId="98" builtinId="8" hidden="1"/>
    <cellStyle name="Hyperlink" xfId="416" builtinId="8" hidden="1"/>
    <cellStyle name="Hyperlink" xfId="830" builtinId="8" hidden="1"/>
    <cellStyle name="Hyperlink" xfId="156" builtinId="8" hidden="1"/>
    <cellStyle name="Hyperlink" xfId="912" builtinId="8" hidden="1"/>
    <cellStyle name="Hyperlink" xfId="502" builtinId="8" hidden="1"/>
    <cellStyle name="Hyperlink" xfId="444" builtinId="8" hidden="1"/>
    <cellStyle name="Hyperlink" xfId="384" builtinId="8" hidden="1"/>
    <cellStyle name="Hyperlink" xfId="616" builtinId="8" hidden="1"/>
    <cellStyle name="Hyperlink" xfId="682" builtinId="8" hidden="1"/>
    <cellStyle name="Hyperlink" xfId="740" builtinId="8" hidden="1"/>
    <cellStyle name="Hyperlink" xfId="938" builtinId="8" hidden="1"/>
    <cellStyle name="Hyperlink" xfId="864" builtinId="8" hidden="1"/>
    <cellStyle name="Hyperlink" xfId="350" builtinId="8" hidden="1"/>
    <cellStyle name="Hyperlink" xfId="576" builtinId="8" hidden="1"/>
    <cellStyle name="Hyperlink" xfId="618" builtinId="8" hidden="1"/>
    <cellStyle name="Hyperlink" xfId="714" builtinId="8" hidden="1"/>
    <cellStyle name="Hyperlink" xfId="50" builtinId="8" hidden="1"/>
    <cellStyle name="Hyperlink" xfId="1014" builtinId="8" hidden="1"/>
    <cellStyle name="Hyperlink" xfId="542" builtinId="8" hidden="1"/>
    <cellStyle name="Hyperlink" xfId="370" builtinId="8" hidden="1"/>
    <cellStyle name="Hyperlink" xfId="212" builtinId="8" hidden="1"/>
    <cellStyle name="Hyperlink" xfId="808" builtinId="8" hidden="1"/>
    <cellStyle name="Hyperlink" xfId="328" builtinId="8" hidden="1"/>
    <cellStyle name="Hyperlink" xfId="874" builtinId="8" hidden="1"/>
    <cellStyle name="Hyperlink" xfId="22" builtinId="8" hidden="1"/>
    <cellStyle name="Hyperlink" xfId="866" builtinId="8" hidden="1"/>
    <cellStyle name="Hyperlink" xfId="64" builtinId="8" hidden="1"/>
    <cellStyle name="Hyperlink" xfId="148" builtinId="8" hidden="1"/>
    <cellStyle name="Hyperlink" xfId="450" builtinId="8" hidden="1"/>
    <cellStyle name="Hyperlink" xfId="464" builtinId="8" hidden="1"/>
    <cellStyle name="Hyperlink" xfId="1002" builtinId="8" hidden="1"/>
    <cellStyle name="Hyperlink" xfId="732" builtinId="8" hidden="1"/>
    <cellStyle name="Hyperlink" xfId="944" builtinId="8" hidden="1"/>
    <cellStyle name="Hyperlink" xfId="132" builtinId="8" hidden="1"/>
    <cellStyle name="Hyperlink" xfId="534" builtinId="8" hidden="1"/>
    <cellStyle name="Hyperlink" xfId="12" builtinId="8" hidden="1"/>
    <cellStyle name="Hyperlink" xfId="548" builtinId="8" hidden="1"/>
    <cellStyle name="Hyperlink" xfId="434" builtinId="8" hidden="1"/>
    <cellStyle name="Hyperlink" xfId="650" builtinId="8" hidden="1"/>
    <cellStyle name="Hyperlink" xfId="194" builtinId="8" hidden="1"/>
    <cellStyle name="Hyperlink" xfId="858" builtinId="8" hidden="1"/>
    <cellStyle name="Hyperlink" xfId="1000" builtinId="8" hidden="1"/>
    <cellStyle name="Hyperlink" xfId="602" builtinId="8" hidden="1"/>
    <cellStyle name="Hyperlink" xfId="10" builtinId="8" hidden="1"/>
    <cellStyle name="Hyperlink" xfId="614" builtinId="8" hidden="1"/>
    <cellStyle name="Hyperlink" xfId="684" builtinId="8" hidden="1"/>
    <cellStyle name="Hyperlink" xfId="748" builtinId="8" hidden="1"/>
    <cellStyle name="Hyperlink" xfId="8" builtinId="8" hidden="1"/>
    <cellStyle name="Hyperlink" xfId="986" builtinId="8" hidden="1"/>
    <cellStyle name="Hyperlink" xfId="954" builtinId="8" hidden="1"/>
    <cellStyle name="Hyperlink" xfId="540" builtinId="8" hidden="1"/>
    <cellStyle name="Hyperlink" xfId="470" builtinId="8" hidden="1"/>
    <cellStyle name="Hyperlink" xfId="304" builtinId="8" hidden="1"/>
    <cellStyle name="Hyperlink" xfId="708" builtinId="8" hidden="1"/>
    <cellStyle name="Hyperlink" xfId="144" builtinId="8" hidden="1"/>
    <cellStyle name="Hyperlink" xfId="718" builtinId="8" hidden="1"/>
    <cellStyle name="Hyperlink" xfId="760" builtinId="8" hidden="1"/>
    <cellStyle name="Hyperlink" xfId="178" builtinId="8" hidden="1"/>
    <cellStyle name="Hyperlink" xfId="24" builtinId="8" hidden="1"/>
    <cellStyle name="Hyperlink" xfId="562" builtinId="8" hidden="1"/>
    <cellStyle name="Hyperlink" xfId="308" builtinId="8" hidden="1"/>
    <cellStyle name="Hyperlink" xfId="574" builtinId="8" hidden="1"/>
    <cellStyle name="Hyperlink" xfId="186" builtinId="8" hidden="1"/>
    <cellStyle name="Hyperlink" xfId="674" builtinId="8" hidden="1"/>
    <cellStyle name="Hyperlink" xfId="488" builtinId="8" hidden="1"/>
    <cellStyle name="Hyperlink" xfId="172" builtinId="8" hidden="1"/>
    <cellStyle name="Hyperlink" xfId="508" builtinId="8" hidden="1"/>
    <cellStyle name="Hyperlink" xfId="368" builtinId="8" hidden="1"/>
    <cellStyle name="Hyperlink" xfId="600" builtinId="8" hidden="1"/>
    <cellStyle name="Hyperlink" xfId="524" builtinId="8" hidden="1"/>
    <cellStyle name="Hyperlink" xfId="556" builtinId="8" hidden="1"/>
    <cellStyle name="Hyperlink" xfId="424" builtinId="8" hidden="1"/>
    <cellStyle name="Hyperlink" xfId="286" builtinId="8" hidden="1"/>
    <cellStyle name="Hyperlink" xfId="778" builtinId="8" hidden="1"/>
    <cellStyle name="Hyperlink" xfId="572" builtinId="8" hidden="1"/>
    <cellStyle name="Hyperlink" xfId="504" builtinId="8" hidden="1"/>
    <cellStyle name="Hyperlink" xfId="898" builtinId="8" hidden="1"/>
    <cellStyle name="Hyperlink" xfId="722" builtinId="8" hidden="1"/>
    <cellStyle name="Hyperlink" xfId="74" builtinId="8" hidden="1"/>
    <cellStyle name="Hyperlink" xfId="896" builtinId="8" hidden="1"/>
    <cellStyle name="Hyperlink" xfId="1016" builtinId="8" hidden="1"/>
    <cellStyle name="Hyperlink" xfId="42" builtinId="8" hidden="1"/>
    <cellStyle name="Hyperlink" xfId="946" builtinId="8" hidden="1"/>
    <cellStyle name="Hyperlink" xfId="326" builtinId="8" hidden="1"/>
    <cellStyle name="Hyperlink" xfId="118" builtinId="8" hidden="1"/>
    <cellStyle name="Hyperlink" xfId="892" builtinId="8" hidden="1"/>
    <cellStyle name="Hyperlink" xfId="30" builtinId="8" hidden="1"/>
    <cellStyle name="Hyperlink" xfId="174" builtinId="8" hidden="1"/>
    <cellStyle name="Hyperlink" xfId="250" builtinId="8" hidden="1"/>
    <cellStyle name="Hyperlink" xfId="104" builtinId="8" hidden="1"/>
    <cellStyle name="Hyperlink" xfId="158" builtinId="8" hidden="1"/>
    <cellStyle name="Hyperlink" xfId="658" builtinId="8" hidden="1"/>
    <cellStyle name="Hyperlink" xfId="474" builtinId="8" hidden="1"/>
    <cellStyle name="Hyperlink" xfId="374" builtinId="8" hidden="1"/>
    <cellStyle name="Hyperlink" xfId="280" builtinId="8" hidden="1"/>
    <cellStyle name="Hyperlink" xfId="980" builtinId="8" hidden="1"/>
    <cellStyle name="Hyperlink" xfId="204" builtinId="8" hidden="1"/>
    <cellStyle name="Hyperlink" xfId="68" builtinId="8" hidden="1"/>
    <cellStyle name="Hyperlink" xfId="348" builtinId="8" hidden="1"/>
    <cellStyle name="Hyperlink" xfId="364" builtinId="8" hidden="1"/>
    <cellStyle name="Hyperlink" xfId="626" builtinId="8" hidden="1"/>
    <cellStyle name="Hyperlink" xfId="356" builtinId="8" hidden="1"/>
    <cellStyle name="Hyperlink" xfId="690" builtinId="8" hidden="1"/>
    <cellStyle name="Hyperlink" xfId="266" builtinId="8" hidden="1"/>
    <cellStyle name="Hyperlink" xfId="810" builtinId="8" hidden="1"/>
    <cellStyle name="Hyperlink" xfId="984" builtinId="8" hidden="1"/>
    <cellStyle name="Hyperlink" xfId="388" builtinId="8" hidden="1"/>
    <cellStyle name="Hyperlink" xfId="628" builtinId="8" hidden="1"/>
    <cellStyle name="Hyperlink" xfId="624" builtinId="8" hidden="1"/>
    <cellStyle name="Hyperlink" xfId="44" builtinId="8" hidden="1"/>
    <cellStyle name="Hyperlink" xfId="114" builtinId="8" hidden="1"/>
    <cellStyle name="Hyperlink" xfId="188" builtinId="8" hidden="1"/>
    <cellStyle name="Hyperlink" xfId="820" builtinId="8" hidden="1"/>
    <cellStyle name="Hyperlink" xfId="310" builtinId="8" hidden="1"/>
    <cellStyle name="Hyperlink" xfId="816" builtinId="8" hidden="1"/>
    <cellStyle name="Hyperlink" xfId="982" builtinId="8" hidden="1"/>
    <cellStyle name="Hyperlink" xfId="824" builtinId="8" hidden="1"/>
    <cellStyle name="Hyperlink" xfId="406" builtinId="8" hidden="1"/>
    <cellStyle name="Hyperlink" xfId="296" builtinId="8" hidden="1"/>
    <cellStyle name="Hyperlink" xfId="818" builtinId="8" hidden="1"/>
    <cellStyle name="Hyperlink" xfId="660" builtinId="8" hidden="1"/>
    <cellStyle name="Hyperlink" xfId="854" builtinId="8" hidden="1"/>
    <cellStyle name="Hyperlink" xfId="96" builtinId="8" hidden="1"/>
    <cellStyle name="Hyperlink" xfId="930" builtinId="8" hidden="1"/>
    <cellStyle name="Hyperlink" xfId="934" builtinId="8" hidden="1"/>
    <cellStyle name="Hyperlink" xfId="640" builtinId="8" hidden="1"/>
    <cellStyle name="Hyperlink" xfId="752" builtinId="8" hidden="1"/>
    <cellStyle name="Hyperlink" xfId="756" builtinId="8" hidden="1"/>
    <cellStyle name="Hyperlink" xfId="960" builtinId="8" hidden="1"/>
    <cellStyle name="Hyperlink" xfId="362" builtinId="8" hidden="1"/>
    <cellStyle name="Hyperlink" xfId="554" builtinId="8" hidden="1"/>
    <cellStyle name="Hyperlink" xfId="32" builtinId="8" hidden="1"/>
    <cellStyle name="Hyperlink" xfId="920" builtinId="8" hidden="1"/>
    <cellStyle name="Hyperlink" xfId="800" builtinId="8" hidden="1"/>
    <cellStyle name="Hyperlink" xfId="86" builtinId="8" hidden="1"/>
    <cellStyle name="Hyperlink" xfId="456" builtinId="8" hidden="1"/>
    <cellStyle name="Hyperlink" xfId="46" builtinId="8" hidden="1"/>
    <cellStyle name="Hyperlink" xfId="876" builtinId="8" hidden="1"/>
    <cellStyle name="Hyperlink" xfId="868" builtinId="8" hidden="1"/>
    <cellStyle name="Hyperlink" xfId="342" builtinId="8" hidden="1"/>
    <cellStyle name="Hyperlink" xfId="838" builtinId="8" hidden="1"/>
    <cellStyle name="Hyperlink" xfId="154" builtinId="8" hidden="1"/>
    <cellStyle name="Hyperlink" xfId="894" builtinId="8" hidden="1"/>
    <cellStyle name="Hyperlink" xfId="244" builtinId="8" hidden="1"/>
    <cellStyle name="Hyperlink" xfId="754" builtinId="8" hidden="1"/>
    <cellStyle name="Hyperlink" xfId="40" builtinId="8" hidden="1"/>
    <cellStyle name="Hyperlink" xfId="214" builtinId="8" hidden="1"/>
    <cellStyle name="Hyperlink" xfId="228" builtinId="8" hidden="1"/>
    <cellStyle name="Hyperlink" xfId="956" builtinId="8" hidden="1"/>
    <cellStyle name="Hyperlink" xfId="360" builtinId="8" hidden="1"/>
    <cellStyle name="Hyperlink" xfId="482" builtinId="8" hidden="1"/>
    <cellStyle name="Hyperlink" xfId="152" builtinId="8" hidden="1"/>
    <cellStyle name="Hyperlink" xfId="850" builtinId="8" hidden="1"/>
    <cellStyle name="Hyperlink" xfId="302" builtinId="8" hidden="1"/>
    <cellStyle name="Hyperlink" xfId="236" builtinId="8" hidden="1"/>
    <cellStyle name="Hyperlink" xfId="804" builtinId="8" hidden="1"/>
    <cellStyle name="Hyperlink" xfId="964" builtinId="8" hidden="1"/>
    <cellStyle name="Hyperlink" xfId="670" builtinId="8" hidden="1"/>
    <cellStyle name="Hyperlink" xfId="60" builtinId="8" hidden="1"/>
    <cellStyle name="Hyperlink" xfId="454" builtinId="8" hidden="1"/>
    <cellStyle name="Hyperlink" xfId="598" builtinId="8" hidden="1"/>
    <cellStyle name="Hyperlink" xfId="100" builtinId="8" hidden="1"/>
    <cellStyle name="Hyperlink" xfId="26" builtinId="8" hidden="1"/>
    <cellStyle name="Hyperlink" xfId="584" builtinId="8" hidden="1"/>
    <cellStyle name="Hyperlink" xfId="812" builtinId="8" hidden="1"/>
    <cellStyle name="Hyperlink" xfId="746" builtinId="8" hidden="1"/>
    <cellStyle name="Hyperlink" xfId="206" builtinId="8" hidden="1"/>
    <cellStyle name="Hyperlink" xfId="34" builtinId="8" hidden="1"/>
    <cellStyle name="Hyperlink" xfId="720" builtinId="8" hidden="1"/>
    <cellStyle name="Hyperlink" xfId="274" builtinId="8" hidden="1"/>
    <cellStyle name="Hyperlink" xfId="138" builtinId="8" hidden="1"/>
    <cellStyle name="Hyperlink" xfId="140" builtinId="8" hidden="1"/>
    <cellStyle name="Hyperlink" xfId="972" builtinId="8" hidden="1"/>
    <cellStyle name="Hyperlink" xfId="588" builtinId="8" hidden="1"/>
    <cellStyle name="Hyperlink" xfId="240" builtinId="8" hidden="1"/>
    <cellStyle name="Hyperlink" xfId="570" builtinId="8" hidden="1"/>
    <cellStyle name="Hyperlink" xfId="248" builtinId="8" hidden="1"/>
    <cellStyle name="Hyperlink" xfId="88" builtinId="8" hidden="1"/>
    <cellStyle name="Hyperlink" xfId="780" builtinId="8" hidden="1"/>
    <cellStyle name="Hyperlink" xfId="322" builtinId="8" hidden="1"/>
    <cellStyle name="Hyperlink" xfId="798" builtinId="8" hidden="1"/>
    <cellStyle name="Hyperlink" xfId="882" builtinId="8" hidden="1"/>
    <cellStyle name="Hyperlink" xfId="978" builtinId="8" hidden="1"/>
    <cellStyle name="Hyperlink" xfId="638" builtinId="8" hidden="1"/>
    <cellStyle name="Hyperlink" xfId="870" builtinId="8" hidden="1"/>
    <cellStyle name="Hyperlink" xfId="910" builtinId="8" hidden="1"/>
    <cellStyle name="Hyperlink" xfId="1006" builtinId="8" hidden="1"/>
    <cellStyle name="Hyperlink" xfId="664" builtinId="8" hidden="1"/>
    <cellStyle name="Hyperlink" xfId="386" builtinId="8" hidden="1"/>
    <cellStyle name="Hyperlink" xfId="530" builtinId="8" hidden="1"/>
    <cellStyle name="Hyperlink" xfId="484" builtinId="8" hidden="1"/>
    <cellStyle name="Hyperlink" xfId="806" builtinId="8" hidden="1"/>
    <cellStyle name="Hyperlink" xfId="272" builtinId="8" hidden="1"/>
    <cellStyle name="Hyperlink" xfId="606" builtinId="8" hidden="1"/>
    <cellStyle name="Hyperlink" xfId="316" builtinId="8" hidden="1"/>
    <cellStyle name="Hyperlink" xfId="884" builtinId="8" hidden="1"/>
    <cellStyle name="Hyperlink" xfId="992" builtinId="8" hidden="1"/>
    <cellStyle name="Hyperlink" xfId="872" builtinId="8" hidden="1"/>
    <cellStyle name="Hyperlink" xfId="184" builtinId="8" hidden="1"/>
    <cellStyle name="Hyperlink" xfId="680" builtinId="8" hidden="1"/>
    <cellStyle name="Hyperlink" xfId="414" builtinId="8" hidden="1"/>
    <cellStyle name="Hyperlink" xfId="958" builtinId="8" hidden="1"/>
    <cellStyle name="Hyperlink" xfId="596" builtinId="8" hidden="1"/>
    <cellStyle name="Hyperlink" xfId="258" builtinId="8" hidden="1"/>
    <cellStyle name="Hyperlink" xfId="590" builtinId="8" hidden="1"/>
    <cellStyle name="Hyperlink" xfId="220" builtinId="8" hidden="1"/>
    <cellStyle name="Hyperlink" xfId="394" builtinId="8" hidden="1"/>
    <cellStyle name="Hyperlink" xfId="784" builtinId="8" hidden="1"/>
    <cellStyle name="Hyperlink" xfId="924" builtinId="8" hidden="1"/>
    <cellStyle name="Normal" xfId="0" builtinId="0"/>
    <cellStyle name="Normal 2" xfId="1" xr:uid="{00000000-0005-0000-0000-0000F9030000}"/>
    <cellStyle name="Normal 3" xfId="2" xr:uid="{00000000-0005-0000-0000-0000FA030000}"/>
    <cellStyle name="Normal 3 2" xfId="1020" xr:uid="{22518125-0ADE-47C3-85C6-D9ED4A359BF7}"/>
    <cellStyle name="Normal 4" xfId="3" xr:uid="{00000000-0005-0000-0000-0000FB030000}"/>
    <cellStyle name="Normal 5" xfId="1021" xr:uid="{F7D5C418-FE50-4B15-85F7-F9B9106697E9}"/>
  </cellStyles>
  <dxfs count="49"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D170"/>
  <sheetViews>
    <sheetView tabSelected="1" zoomScaleNormal="100" zoomScalePageLayoutView="150" workbookViewId="0">
      <selection sqref="A1:U1"/>
    </sheetView>
  </sheetViews>
  <sheetFormatPr defaultColWidth="8.81640625" defaultRowHeight="12.5" x14ac:dyDescent="0.25"/>
  <cols>
    <col min="1" max="1" width="43" style="33" bestFit="1" customWidth="1"/>
    <col min="2" max="3" width="8.36328125" style="34" bestFit="1" customWidth="1"/>
    <col min="4" max="4" width="8.36328125" style="33" bestFit="1" customWidth="1"/>
    <col min="5" max="5" width="9" style="33" customWidth="1"/>
    <col min="6" max="6" width="8.36328125" style="33" bestFit="1" customWidth="1"/>
    <col min="7" max="7" width="8.36328125" style="34" bestFit="1" customWidth="1"/>
    <col min="8" max="8" width="9.1796875" style="34" customWidth="1"/>
    <col min="9" max="9" width="5.453125" style="34" bestFit="1" customWidth="1"/>
    <col min="10" max="12" width="8.36328125" style="34" bestFit="1" customWidth="1"/>
    <col min="13" max="13" width="9.1796875" style="34" customWidth="1"/>
    <col min="14" max="14" width="8.36328125" style="34" bestFit="1" customWidth="1"/>
    <col min="15" max="15" width="9.453125" style="34" bestFit="1" customWidth="1"/>
    <col min="16" max="16" width="10.1796875" style="34" customWidth="1"/>
    <col min="17" max="17" width="6" style="34" bestFit="1" customWidth="1"/>
    <col min="18" max="18" width="10.36328125" style="34" customWidth="1"/>
    <col min="19" max="19" width="8.36328125" style="31" bestFit="1" customWidth="1"/>
    <col min="20" max="20" width="5.453125" style="31" customWidth="1"/>
    <col min="21" max="21" width="8.453125" style="86" bestFit="1" customWidth="1"/>
    <col min="22" max="22" width="3.81640625" style="31" customWidth="1"/>
    <col min="24" max="24" width="11.453125" customWidth="1"/>
    <col min="31" max="43" width="0" hidden="1" customWidth="1"/>
    <col min="49" max="82" width="8.81640625" style="31"/>
    <col min="83" max="16384" width="8.81640625" style="33"/>
  </cols>
  <sheetData>
    <row r="1" spans="1:82" s="31" customFormat="1" ht="41" customHeight="1" thickBot="1" x14ac:dyDescent="0.3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82" s="1" customFormat="1" ht="32" customHeight="1" thickBot="1" x14ac:dyDescent="0.4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82" s="3" customFormat="1" ht="33" x14ac:dyDescent="0.35">
      <c r="A3" s="87" t="s">
        <v>129</v>
      </c>
      <c r="B3" s="88" t="s">
        <v>7</v>
      </c>
      <c r="C3" s="88" t="s">
        <v>8</v>
      </c>
      <c r="D3" s="88" t="s">
        <v>9</v>
      </c>
      <c r="E3" s="89" t="s">
        <v>10</v>
      </c>
      <c r="F3" s="88" t="s">
        <v>11</v>
      </c>
      <c r="G3" s="88" t="s">
        <v>12</v>
      </c>
      <c r="H3" s="89" t="s">
        <v>13</v>
      </c>
      <c r="I3" s="89" t="s">
        <v>14</v>
      </c>
      <c r="J3" s="88" t="s">
        <v>15</v>
      </c>
      <c r="K3" s="88" t="s">
        <v>16</v>
      </c>
      <c r="L3" s="88" t="s">
        <v>17</v>
      </c>
      <c r="M3" s="89" t="s">
        <v>18</v>
      </c>
      <c r="N3" s="88" t="s">
        <v>19</v>
      </c>
      <c r="O3" s="88" t="s">
        <v>20</v>
      </c>
      <c r="P3" s="89" t="s">
        <v>21</v>
      </c>
      <c r="Q3" s="89" t="s">
        <v>22</v>
      </c>
      <c r="R3" s="90" t="s">
        <v>23</v>
      </c>
      <c r="S3" s="89" t="s">
        <v>63</v>
      </c>
      <c r="T3" s="96" t="s">
        <v>56</v>
      </c>
      <c r="U3" s="91" t="s">
        <v>25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</row>
    <row r="4" spans="1:82" ht="15.5" x14ac:dyDescent="0.35">
      <c r="A4" s="101" t="s">
        <v>64</v>
      </c>
      <c r="B4" s="100">
        <v>24</v>
      </c>
      <c r="C4" s="100">
        <v>25</v>
      </c>
      <c r="D4" s="100">
        <v>25</v>
      </c>
      <c r="E4" s="121">
        <f t="shared" ref="E4:E47" si="0">SUM(B4:D4)</f>
        <v>74</v>
      </c>
      <c r="F4" s="100">
        <v>24</v>
      </c>
      <c r="G4" s="100">
        <v>25</v>
      </c>
      <c r="H4" s="121">
        <f>SUM(F4:G4)</f>
        <v>49</v>
      </c>
      <c r="I4" s="122">
        <f>SUM(E4,H4)</f>
        <v>123</v>
      </c>
      <c r="J4" s="100">
        <v>25</v>
      </c>
      <c r="K4" s="100">
        <v>25</v>
      </c>
      <c r="L4" s="100">
        <v>25</v>
      </c>
      <c r="M4" s="121">
        <f>SUM(J4:L4)</f>
        <v>75</v>
      </c>
      <c r="N4" s="100">
        <v>25</v>
      </c>
      <c r="O4" s="100">
        <v>24</v>
      </c>
      <c r="P4" s="63">
        <f t="shared" ref="P4:P47" si="1">SUM(N4:O4)</f>
        <v>49</v>
      </c>
      <c r="Q4" s="123">
        <f t="shared" ref="Q4:Q47" si="2">SUM(M4,P4)</f>
        <v>124</v>
      </c>
      <c r="R4" s="37">
        <f t="shared" ref="R4:R47" si="3">SUM(I4,Q4)</f>
        <v>247</v>
      </c>
      <c r="S4" s="81"/>
      <c r="T4" s="95"/>
      <c r="U4" s="92"/>
      <c r="V4"/>
      <c r="CC4" s="33"/>
      <c r="CD4" s="33"/>
    </row>
    <row r="5" spans="1:82" ht="15.5" x14ac:dyDescent="0.35">
      <c r="A5" s="101" t="s">
        <v>65</v>
      </c>
      <c r="B5" s="100">
        <v>24</v>
      </c>
      <c r="C5" s="100">
        <v>24</v>
      </c>
      <c r="D5" s="100">
        <v>25</v>
      </c>
      <c r="E5" s="121">
        <f t="shared" si="0"/>
        <v>73</v>
      </c>
      <c r="F5" s="100">
        <v>25</v>
      </c>
      <c r="G5" s="100">
        <v>25</v>
      </c>
      <c r="H5" s="121">
        <f t="shared" ref="H5:H47" si="4">SUM(F5:G5)</f>
        <v>50</v>
      </c>
      <c r="I5" s="122">
        <f t="shared" ref="I5:I47" si="5">SUM(E5,H5)</f>
        <v>123</v>
      </c>
      <c r="J5" s="100">
        <v>25</v>
      </c>
      <c r="K5" s="100">
        <v>25</v>
      </c>
      <c r="L5" s="100">
        <v>25</v>
      </c>
      <c r="M5" s="121">
        <f t="shared" ref="M5:M47" si="6">SUM(J5:L5)</f>
        <v>75</v>
      </c>
      <c r="N5" s="100">
        <v>24</v>
      </c>
      <c r="O5" s="100">
        <v>23</v>
      </c>
      <c r="P5" s="63">
        <f t="shared" si="1"/>
        <v>47</v>
      </c>
      <c r="Q5" s="123">
        <f t="shared" si="2"/>
        <v>122</v>
      </c>
      <c r="R5" s="37">
        <f t="shared" si="3"/>
        <v>245</v>
      </c>
      <c r="S5" s="81"/>
      <c r="T5" s="95"/>
      <c r="U5" s="92"/>
      <c r="V5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</row>
    <row r="6" spans="1:82" ht="15.5" x14ac:dyDescent="0.35">
      <c r="A6" s="101" t="s">
        <v>66</v>
      </c>
      <c r="B6" s="100">
        <v>25</v>
      </c>
      <c r="C6" s="100">
        <v>25</v>
      </c>
      <c r="D6" s="100">
        <v>24</v>
      </c>
      <c r="E6" s="121">
        <f t="shared" si="0"/>
        <v>74</v>
      </c>
      <c r="F6" s="100">
        <v>24</v>
      </c>
      <c r="G6" s="100">
        <v>24</v>
      </c>
      <c r="H6" s="121">
        <f t="shared" si="4"/>
        <v>48</v>
      </c>
      <c r="I6" s="122">
        <f t="shared" si="5"/>
        <v>122</v>
      </c>
      <c r="J6" s="100">
        <v>24</v>
      </c>
      <c r="K6" s="100">
        <v>25</v>
      </c>
      <c r="L6" s="100">
        <v>24</v>
      </c>
      <c r="M6" s="121">
        <f t="shared" si="6"/>
        <v>73</v>
      </c>
      <c r="N6" s="100">
        <v>24</v>
      </c>
      <c r="O6" s="100">
        <v>25</v>
      </c>
      <c r="P6" s="63">
        <f t="shared" si="1"/>
        <v>49</v>
      </c>
      <c r="Q6" s="123">
        <f t="shared" si="2"/>
        <v>122</v>
      </c>
      <c r="R6" s="37">
        <f t="shared" si="3"/>
        <v>244</v>
      </c>
      <c r="S6" s="32"/>
      <c r="T6" s="95"/>
      <c r="U6" s="92"/>
      <c r="V6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</row>
    <row r="7" spans="1:82" ht="15.5" x14ac:dyDescent="0.35">
      <c r="A7" s="101" t="s">
        <v>67</v>
      </c>
      <c r="B7" s="100">
        <v>25</v>
      </c>
      <c r="C7" s="100">
        <v>23</v>
      </c>
      <c r="D7" s="100">
        <v>24</v>
      </c>
      <c r="E7" s="121">
        <f t="shared" si="0"/>
        <v>72</v>
      </c>
      <c r="F7" s="100">
        <v>24</v>
      </c>
      <c r="G7" s="100">
        <v>24</v>
      </c>
      <c r="H7" s="121">
        <f t="shared" si="4"/>
        <v>48</v>
      </c>
      <c r="I7" s="122">
        <f t="shared" si="5"/>
        <v>120</v>
      </c>
      <c r="J7" s="100">
        <v>24</v>
      </c>
      <c r="K7" s="100">
        <v>22</v>
      </c>
      <c r="L7" s="100">
        <v>24</v>
      </c>
      <c r="M7" s="121">
        <f t="shared" si="6"/>
        <v>70</v>
      </c>
      <c r="N7" s="100">
        <v>25</v>
      </c>
      <c r="O7" s="100">
        <v>25</v>
      </c>
      <c r="P7" s="63">
        <f t="shared" si="1"/>
        <v>50</v>
      </c>
      <c r="Q7" s="123">
        <f t="shared" si="2"/>
        <v>120</v>
      </c>
      <c r="R7" s="37">
        <f t="shared" si="3"/>
        <v>240</v>
      </c>
      <c r="S7" s="81"/>
      <c r="T7" s="95"/>
      <c r="U7" s="92"/>
      <c r="V7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</row>
    <row r="8" spans="1:82" ht="15.5" x14ac:dyDescent="0.35">
      <c r="A8" s="101" t="s">
        <v>68</v>
      </c>
      <c r="B8" s="100">
        <v>25</v>
      </c>
      <c r="C8" s="100">
        <v>24</v>
      </c>
      <c r="D8" s="100">
        <v>25</v>
      </c>
      <c r="E8" s="121">
        <f t="shared" si="0"/>
        <v>74</v>
      </c>
      <c r="F8" s="100">
        <v>24</v>
      </c>
      <c r="G8" s="100">
        <v>24</v>
      </c>
      <c r="H8" s="121">
        <f t="shared" si="4"/>
        <v>48</v>
      </c>
      <c r="I8" s="122">
        <f t="shared" si="5"/>
        <v>122</v>
      </c>
      <c r="J8" s="100">
        <v>23</v>
      </c>
      <c r="K8" s="100">
        <v>24</v>
      </c>
      <c r="L8" s="100">
        <v>23</v>
      </c>
      <c r="M8" s="121">
        <f t="shared" si="6"/>
        <v>70</v>
      </c>
      <c r="N8" s="100">
        <v>24</v>
      </c>
      <c r="O8" s="100">
        <v>24</v>
      </c>
      <c r="P8" s="63">
        <f t="shared" si="1"/>
        <v>48</v>
      </c>
      <c r="Q8" s="123">
        <f t="shared" si="2"/>
        <v>118</v>
      </c>
      <c r="R8" s="37">
        <f t="shared" si="3"/>
        <v>240</v>
      </c>
      <c r="S8" s="32"/>
      <c r="T8" s="95"/>
      <c r="U8" s="92"/>
      <c r="V8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</row>
    <row r="9" spans="1:82" ht="15.5" x14ac:dyDescent="0.35">
      <c r="A9" s="101" t="s">
        <v>69</v>
      </c>
      <c r="B9" s="100">
        <v>24</v>
      </c>
      <c r="C9" s="100">
        <v>21</v>
      </c>
      <c r="D9" s="100">
        <v>24</v>
      </c>
      <c r="E9" s="121">
        <f t="shared" si="0"/>
        <v>69</v>
      </c>
      <c r="F9" s="100">
        <v>25</v>
      </c>
      <c r="G9" s="100">
        <v>24</v>
      </c>
      <c r="H9" s="121">
        <f t="shared" si="4"/>
        <v>49</v>
      </c>
      <c r="I9" s="122">
        <f t="shared" si="5"/>
        <v>118</v>
      </c>
      <c r="J9" s="100">
        <v>23</v>
      </c>
      <c r="K9" s="100">
        <v>23</v>
      </c>
      <c r="L9" s="100">
        <v>25</v>
      </c>
      <c r="M9" s="121">
        <f t="shared" si="6"/>
        <v>71</v>
      </c>
      <c r="N9" s="100">
        <v>25</v>
      </c>
      <c r="O9" s="100">
        <v>25</v>
      </c>
      <c r="P9" s="63">
        <f t="shared" si="1"/>
        <v>50</v>
      </c>
      <c r="Q9" s="123">
        <f t="shared" si="2"/>
        <v>121</v>
      </c>
      <c r="R9" s="37">
        <f t="shared" si="3"/>
        <v>239</v>
      </c>
      <c r="S9" s="32"/>
      <c r="T9" s="95"/>
      <c r="U9" s="92"/>
      <c r="V9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</row>
    <row r="10" spans="1:82" ht="15.5" x14ac:dyDescent="0.35">
      <c r="A10" s="101" t="s">
        <v>70</v>
      </c>
      <c r="B10" s="100">
        <v>23</v>
      </c>
      <c r="C10" s="100">
        <v>25</v>
      </c>
      <c r="D10" s="100">
        <v>23</v>
      </c>
      <c r="E10" s="121">
        <f t="shared" si="0"/>
        <v>71</v>
      </c>
      <c r="F10" s="100">
        <v>24</v>
      </c>
      <c r="G10" s="100">
        <v>25</v>
      </c>
      <c r="H10" s="121">
        <f t="shared" si="4"/>
        <v>49</v>
      </c>
      <c r="I10" s="122">
        <f t="shared" si="5"/>
        <v>120</v>
      </c>
      <c r="J10" s="100">
        <v>23</v>
      </c>
      <c r="K10" s="100">
        <v>24</v>
      </c>
      <c r="L10" s="100">
        <v>25</v>
      </c>
      <c r="M10" s="121">
        <f t="shared" si="6"/>
        <v>72</v>
      </c>
      <c r="N10" s="100">
        <v>24</v>
      </c>
      <c r="O10" s="100">
        <v>22</v>
      </c>
      <c r="P10" s="63">
        <f t="shared" si="1"/>
        <v>46</v>
      </c>
      <c r="Q10" s="123">
        <f t="shared" si="2"/>
        <v>118</v>
      </c>
      <c r="R10" s="37">
        <f t="shared" si="3"/>
        <v>238</v>
      </c>
      <c r="S10" s="81"/>
      <c r="T10" s="95"/>
      <c r="U10" s="92"/>
      <c r="V10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</row>
    <row r="11" spans="1:82" ht="15.5" x14ac:dyDescent="0.35">
      <c r="A11" s="101" t="s">
        <v>71</v>
      </c>
      <c r="B11" s="100">
        <v>24</v>
      </c>
      <c r="C11" s="100">
        <v>25</v>
      </c>
      <c r="D11" s="100">
        <v>23</v>
      </c>
      <c r="E11" s="121">
        <f t="shared" si="0"/>
        <v>72</v>
      </c>
      <c r="F11" s="100">
        <v>25</v>
      </c>
      <c r="G11" s="100">
        <v>25</v>
      </c>
      <c r="H11" s="121">
        <f t="shared" si="4"/>
        <v>50</v>
      </c>
      <c r="I11" s="122">
        <f t="shared" si="5"/>
        <v>122</v>
      </c>
      <c r="J11" s="100">
        <v>24</v>
      </c>
      <c r="K11" s="100">
        <v>23</v>
      </c>
      <c r="L11" s="100">
        <v>24</v>
      </c>
      <c r="M11" s="121">
        <f t="shared" si="6"/>
        <v>71</v>
      </c>
      <c r="N11" s="100">
        <v>20</v>
      </c>
      <c r="O11" s="100">
        <v>24</v>
      </c>
      <c r="P11" s="63">
        <f t="shared" si="1"/>
        <v>44</v>
      </c>
      <c r="Q11" s="123">
        <f t="shared" si="2"/>
        <v>115</v>
      </c>
      <c r="R11" s="37">
        <f t="shared" si="3"/>
        <v>237</v>
      </c>
      <c r="S11" s="32"/>
      <c r="T11" s="95"/>
      <c r="U11" s="92"/>
      <c r="V11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</row>
    <row r="12" spans="1:82" ht="15.5" x14ac:dyDescent="0.35">
      <c r="A12" s="101" t="s">
        <v>72</v>
      </c>
      <c r="B12" s="100">
        <v>22</v>
      </c>
      <c r="C12" s="100">
        <v>24</v>
      </c>
      <c r="D12" s="100">
        <v>25</v>
      </c>
      <c r="E12" s="121">
        <f t="shared" si="0"/>
        <v>71</v>
      </c>
      <c r="F12" s="100">
        <v>24</v>
      </c>
      <c r="G12" s="100">
        <v>25</v>
      </c>
      <c r="H12" s="121">
        <f t="shared" si="4"/>
        <v>49</v>
      </c>
      <c r="I12" s="122">
        <f t="shared" si="5"/>
        <v>120</v>
      </c>
      <c r="J12" s="100">
        <v>24</v>
      </c>
      <c r="K12" s="100">
        <v>23</v>
      </c>
      <c r="L12" s="100">
        <v>22</v>
      </c>
      <c r="M12" s="121">
        <f t="shared" si="6"/>
        <v>69</v>
      </c>
      <c r="N12" s="100">
        <v>25</v>
      </c>
      <c r="O12" s="100">
        <v>23</v>
      </c>
      <c r="P12" s="63">
        <f t="shared" si="1"/>
        <v>48</v>
      </c>
      <c r="Q12" s="123">
        <f t="shared" si="2"/>
        <v>117</v>
      </c>
      <c r="R12" s="37">
        <f t="shared" si="3"/>
        <v>237</v>
      </c>
      <c r="S12" s="32"/>
      <c r="T12" s="95"/>
      <c r="U12" s="92"/>
      <c r="V12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</row>
    <row r="13" spans="1:82" ht="15.5" x14ac:dyDescent="0.35">
      <c r="A13" s="101" t="s">
        <v>73</v>
      </c>
      <c r="B13" s="100">
        <v>23</v>
      </c>
      <c r="C13" s="100">
        <v>25</v>
      </c>
      <c r="D13" s="100">
        <v>22</v>
      </c>
      <c r="E13" s="121">
        <f t="shared" si="0"/>
        <v>70</v>
      </c>
      <c r="F13" s="100">
        <v>24</v>
      </c>
      <c r="G13" s="100">
        <v>23</v>
      </c>
      <c r="H13" s="121">
        <f t="shared" si="4"/>
        <v>47</v>
      </c>
      <c r="I13" s="122">
        <f t="shared" si="5"/>
        <v>117</v>
      </c>
      <c r="J13" s="100">
        <v>24</v>
      </c>
      <c r="K13" s="100">
        <v>24</v>
      </c>
      <c r="L13" s="100">
        <v>24</v>
      </c>
      <c r="M13" s="121">
        <f t="shared" si="6"/>
        <v>72</v>
      </c>
      <c r="N13" s="100">
        <v>24</v>
      </c>
      <c r="O13" s="100">
        <v>23</v>
      </c>
      <c r="P13" s="63">
        <f t="shared" si="1"/>
        <v>47</v>
      </c>
      <c r="Q13" s="123">
        <f t="shared" si="2"/>
        <v>119</v>
      </c>
      <c r="R13" s="37">
        <f t="shared" si="3"/>
        <v>236</v>
      </c>
      <c r="S13" s="32"/>
      <c r="T13" s="95"/>
      <c r="U13" s="92"/>
      <c r="V1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</row>
    <row r="14" spans="1:82" ht="15.5" x14ac:dyDescent="0.35">
      <c r="A14" s="101" t="s">
        <v>74</v>
      </c>
      <c r="B14" s="100">
        <v>20</v>
      </c>
      <c r="C14" s="100">
        <v>23</v>
      </c>
      <c r="D14" s="100">
        <v>22</v>
      </c>
      <c r="E14" s="121">
        <f t="shared" si="0"/>
        <v>65</v>
      </c>
      <c r="F14" s="100">
        <v>24</v>
      </c>
      <c r="G14" s="100">
        <v>24</v>
      </c>
      <c r="H14" s="121">
        <f t="shared" si="4"/>
        <v>48</v>
      </c>
      <c r="I14" s="122">
        <f t="shared" si="5"/>
        <v>113</v>
      </c>
      <c r="J14" s="100">
        <v>24</v>
      </c>
      <c r="K14" s="100">
        <v>24</v>
      </c>
      <c r="L14" s="100">
        <v>24</v>
      </c>
      <c r="M14" s="121">
        <f t="shared" si="6"/>
        <v>72</v>
      </c>
      <c r="N14" s="100">
        <v>25</v>
      </c>
      <c r="O14" s="100">
        <v>25</v>
      </c>
      <c r="P14" s="63">
        <f t="shared" si="1"/>
        <v>50</v>
      </c>
      <c r="Q14" s="123">
        <f t="shared" si="2"/>
        <v>122</v>
      </c>
      <c r="R14" s="37">
        <f t="shared" si="3"/>
        <v>235</v>
      </c>
      <c r="S14" s="32"/>
      <c r="T14" s="95"/>
      <c r="U14" s="92"/>
      <c r="V14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</row>
    <row r="15" spans="1:82" ht="15.5" x14ac:dyDescent="0.35">
      <c r="A15" s="101" t="s">
        <v>75</v>
      </c>
      <c r="B15" s="100">
        <v>24</v>
      </c>
      <c r="C15" s="100">
        <v>22</v>
      </c>
      <c r="D15" s="100">
        <v>25</v>
      </c>
      <c r="E15" s="121">
        <f t="shared" si="0"/>
        <v>71</v>
      </c>
      <c r="F15" s="100">
        <v>24</v>
      </c>
      <c r="G15" s="100">
        <v>22</v>
      </c>
      <c r="H15" s="121">
        <f t="shared" si="4"/>
        <v>46</v>
      </c>
      <c r="I15" s="122">
        <f t="shared" si="5"/>
        <v>117</v>
      </c>
      <c r="J15" s="100">
        <v>23</v>
      </c>
      <c r="K15" s="100">
        <v>22</v>
      </c>
      <c r="L15" s="100">
        <v>23</v>
      </c>
      <c r="M15" s="121">
        <f t="shared" si="6"/>
        <v>68</v>
      </c>
      <c r="N15" s="100">
        <v>24</v>
      </c>
      <c r="O15" s="100">
        <v>24</v>
      </c>
      <c r="P15" s="63">
        <f t="shared" si="1"/>
        <v>48</v>
      </c>
      <c r="Q15" s="123">
        <f t="shared" si="2"/>
        <v>116</v>
      </c>
      <c r="R15" s="37">
        <f t="shared" si="3"/>
        <v>233</v>
      </c>
      <c r="S15" s="32"/>
      <c r="T15" s="95"/>
      <c r="U15" s="92"/>
      <c r="V15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</row>
    <row r="16" spans="1:82" ht="15.5" x14ac:dyDescent="0.35">
      <c r="A16" s="101" t="s">
        <v>76</v>
      </c>
      <c r="B16" s="100">
        <v>21</v>
      </c>
      <c r="C16" s="100">
        <v>23</v>
      </c>
      <c r="D16" s="100">
        <v>22</v>
      </c>
      <c r="E16" s="121">
        <f t="shared" si="0"/>
        <v>66</v>
      </c>
      <c r="F16" s="100">
        <v>24</v>
      </c>
      <c r="G16" s="100">
        <v>24</v>
      </c>
      <c r="H16" s="121">
        <f t="shared" si="4"/>
        <v>48</v>
      </c>
      <c r="I16" s="122">
        <f t="shared" si="5"/>
        <v>114</v>
      </c>
      <c r="J16" s="100">
        <v>23</v>
      </c>
      <c r="K16" s="100">
        <v>24</v>
      </c>
      <c r="L16" s="100">
        <v>24</v>
      </c>
      <c r="M16" s="121">
        <f t="shared" si="6"/>
        <v>71</v>
      </c>
      <c r="N16" s="100">
        <v>23</v>
      </c>
      <c r="O16" s="100">
        <v>25</v>
      </c>
      <c r="P16" s="63">
        <f t="shared" si="1"/>
        <v>48</v>
      </c>
      <c r="Q16" s="123">
        <f t="shared" si="2"/>
        <v>119</v>
      </c>
      <c r="R16" s="37">
        <f t="shared" si="3"/>
        <v>233</v>
      </c>
      <c r="S16" s="32"/>
      <c r="T16" s="95"/>
      <c r="U16" s="92"/>
      <c r="V16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</row>
    <row r="17" spans="1:82" ht="15.5" x14ac:dyDescent="0.35">
      <c r="A17" s="101" t="s">
        <v>77</v>
      </c>
      <c r="B17" s="100">
        <v>25</v>
      </c>
      <c r="C17" s="100">
        <v>21</v>
      </c>
      <c r="D17" s="100">
        <v>24</v>
      </c>
      <c r="E17" s="121">
        <f t="shared" si="0"/>
        <v>70</v>
      </c>
      <c r="F17" s="100">
        <v>25</v>
      </c>
      <c r="G17" s="100">
        <v>23</v>
      </c>
      <c r="H17" s="121">
        <f t="shared" si="4"/>
        <v>48</v>
      </c>
      <c r="I17" s="122">
        <f t="shared" si="5"/>
        <v>118</v>
      </c>
      <c r="J17" s="100">
        <v>22</v>
      </c>
      <c r="K17" s="100">
        <v>22</v>
      </c>
      <c r="L17" s="100">
        <v>24</v>
      </c>
      <c r="M17" s="121">
        <f t="shared" si="6"/>
        <v>68</v>
      </c>
      <c r="N17" s="100">
        <v>25</v>
      </c>
      <c r="O17" s="100">
        <v>22</v>
      </c>
      <c r="P17" s="63">
        <f t="shared" si="1"/>
        <v>47</v>
      </c>
      <c r="Q17" s="123">
        <f t="shared" si="2"/>
        <v>115</v>
      </c>
      <c r="R17" s="37">
        <f t="shared" si="3"/>
        <v>233</v>
      </c>
      <c r="S17" s="32"/>
      <c r="T17" s="95"/>
      <c r="U17" s="92"/>
      <c r="V17" t="s">
        <v>26</v>
      </c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</row>
    <row r="18" spans="1:82" ht="15.5" x14ac:dyDescent="0.35">
      <c r="A18" s="101" t="s">
        <v>78</v>
      </c>
      <c r="B18" s="100">
        <v>22</v>
      </c>
      <c r="C18" s="100">
        <v>24</v>
      </c>
      <c r="D18" s="100">
        <v>21</v>
      </c>
      <c r="E18" s="121">
        <f t="shared" si="0"/>
        <v>67</v>
      </c>
      <c r="F18" s="100">
        <v>24</v>
      </c>
      <c r="G18" s="100">
        <v>24</v>
      </c>
      <c r="H18" s="121">
        <f t="shared" si="4"/>
        <v>48</v>
      </c>
      <c r="I18" s="122">
        <f t="shared" si="5"/>
        <v>115</v>
      </c>
      <c r="J18" s="100">
        <v>25</v>
      </c>
      <c r="K18" s="100">
        <v>25</v>
      </c>
      <c r="L18" s="100">
        <v>23</v>
      </c>
      <c r="M18" s="121">
        <f t="shared" si="6"/>
        <v>73</v>
      </c>
      <c r="N18" s="100">
        <v>23</v>
      </c>
      <c r="O18" s="100">
        <v>21</v>
      </c>
      <c r="P18" s="63">
        <f t="shared" si="1"/>
        <v>44</v>
      </c>
      <c r="Q18" s="123">
        <f t="shared" si="2"/>
        <v>117</v>
      </c>
      <c r="R18" s="37">
        <f t="shared" si="3"/>
        <v>232</v>
      </c>
      <c r="S18" s="32"/>
      <c r="T18" s="95"/>
      <c r="U18" s="92"/>
      <c r="V18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</row>
    <row r="19" spans="1:82" ht="15.5" x14ac:dyDescent="0.35">
      <c r="A19" s="101" t="s">
        <v>79</v>
      </c>
      <c r="B19" s="100">
        <v>24</v>
      </c>
      <c r="C19" s="100">
        <v>23</v>
      </c>
      <c r="D19" s="100">
        <v>25</v>
      </c>
      <c r="E19" s="121">
        <f t="shared" si="0"/>
        <v>72</v>
      </c>
      <c r="F19" s="100">
        <v>22</v>
      </c>
      <c r="G19" s="100">
        <v>24</v>
      </c>
      <c r="H19" s="121">
        <f t="shared" si="4"/>
        <v>46</v>
      </c>
      <c r="I19" s="122">
        <f t="shared" si="5"/>
        <v>118</v>
      </c>
      <c r="J19" s="100">
        <v>22</v>
      </c>
      <c r="K19" s="100">
        <v>22</v>
      </c>
      <c r="L19" s="100">
        <v>20</v>
      </c>
      <c r="M19" s="121">
        <f t="shared" si="6"/>
        <v>64</v>
      </c>
      <c r="N19" s="100">
        <v>25</v>
      </c>
      <c r="O19" s="100">
        <v>25</v>
      </c>
      <c r="P19" s="63">
        <f t="shared" si="1"/>
        <v>50</v>
      </c>
      <c r="Q19" s="123">
        <f t="shared" si="2"/>
        <v>114</v>
      </c>
      <c r="R19" s="37">
        <f t="shared" si="3"/>
        <v>232</v>
      </c>
      <c r="S19" s="32"/>
      <c r="T19" s="95"/>
      <c r="U19" s="92"/>
      <c r="V19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</row>
    <row r="20" spans="1:82" ht="15.5" x14ac:dyDescent="0.35">
      <c r="A20" s="101" t="s">
        <v>80</v>
      </c>
      <c r="B20" s="100">
        <v>22</v>
      </c>
      <c r="C20" s="100">
        <v>24</v>
      </c>
      <c r="D20" s="100">
        <v>21</v>
      </c>
      <c r="E20" s="121">
        <f t="shared" si="0"/>
        <v>67</v>
      </c>
      <c r="F20" s="100">
        <v>24</v>
      </c>
      <c r="G20" s="100">
        <v>25</v>
      </c>
      <c r="H20" s="121">
        <f t="shared" si="4"/>
        <v>49</v>
      </c>
      <c r="I20" s="122">
        <f t="shared" si="5"/>
        <v>116</v>
      </c>
      <c r="J20" s="100">
        <v>24</v>
      </c>
      <c r="K20" s="100">
        <v>25</v>
      </c>
      <c r="L20" s="100">
        <v>21</v>
      </c>
      <c r="M20" s="121">
        <f t="shared" si="6"/>
        <v>70</v>
      </c>
      <c r="N20" s="100">
        <v>23</v>
      </c>
      <c r="O20" s="100">
        <v>23</v>
      </c>
      <c r="P20" s="63">
        <f t="shared" si="1"/>
        <v>46</v>
      </c>
      <c r="Q20" s="123">
        <f t="shared" si="2"/>
        <v>116</v>
      </c>
      <c r="R20" s="37">
        <f t="shared" si="3"/>
        <v>232</v>
      </c>
      <c r="S20" s="32"/>
      <c r="T20" s="95"/>
      <c r="U20" s="92"/>
      <c r="V20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</row>
    <row r="21" spans="1:82" ht="15.5" x14ac:dyDescent="0.35">
      <c r="A21" s="101" t="s">
        <v>81</v>
      </c>
      <c r="B21" s="100">
        <v>24</v>
      </c>
      <c r="C21" s="100">
        <v>22</v>
      </c>
      <c r="D21" s="100">
        <v>21</v>
      </c>
      <c r="E21" s="121">
        <f t="shared" si="0"/>
        <v>67</v>
      </c>
      <c r="F21" s="100">
        <v>20</v>
      </c>
      <c r="G21" s="100">
        <v>24</v>
      </c>
      <c r="H21" s="121">
        <f t="shared" si="4"/>
        <v>44</v>
      </c>
      <c r="I21" s="122">
        <f t="shared" si="5"/>
        <v>111</v>
      </c>
      <c r="J21" s="100">
        <v>24</v>
      </c>
      <c r="K21" s="100">
        <v>24</v>
      </c>
      <c r="L21" s="100">
        <v>24</v>
      </c>
      <c r="M21" s="121">
        <f t="shared" si="6"/>
        <v>72</v>
      </c>
      <c r="N21" s="100">
        <v>24</v>
      </c>
      <c r="O21" s="100">
        <v>22</v>
      </c>
      <c r="P21" s="63">
        <f t="shared" si="1"/>
        <v>46</v>
      </c>
      <c r="Q21" s="123">
        <f t="shared" si="2"/>
        <v>118</v>
      </c>
      <c r="R21" s="37">
        <f t="shared" si="3"/>
        <v>229</v>
      </c>
      <c r="S21" s="32"/>
      <c r="T21" s="95"/>
      <c r="U21" s="92"/>
      <c r="V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</row>
    <row r="22" spans="1:82" ht="15.5" x14ac:dyDescent="0.35">
      <c r="A22" s="101" t="s">
        <v>82</v>
      </c>
      <c r="B22" s="100">
        <v>21</v>
      </c>
      <c r="C22" s="100">
        <v>25</v>
      </c>
      <c r="D22" s="100">
        <v>24</v>
      </c>
      <c r="E22" s="121">
        <f t="shared" si="0"/>
        <v>70</v>
      </c>
      <c r="F22" s="100">
        <v>25</v>
      </c>
      <c r="G22" s="100">
        <v>22</v>
      </c>
      <c r="H22" s="121">
        <f t="shared" si="4"/>
        <v>47</v>
      </c>
      <c r="I22" s="122">
        <f t="shared" si="5"/>
        <v>117</v>
      </c>
      <c r="J22" s="100">
        <v>22</v>
      </c>
      <c r="K22" s="100">
        <v>23</v>
      </c>
      <c r="L22" s="100">
        <v>25</v>
      </c>
      <c r="M22" s="121">
        <f t="shared" si="6"/>
        <v>70</v>
      </c>
      <c r="N22" s="100">
        <v>20</v>
      </c>
      <c r="O22" s="100">
        <v>21</v>
      </c>
      <c r="P22" s="63">
        <f t="shared" si="1"/>
        <v>41</v>
      </c>
      <c r="Q22" s="123">
        <f t="shared" si="2"/>
        <v>111</v>
      </c>
      <c r="R22" s="37">
        <f t="shared" si="3"/>
        <v>228</v>
      </c>
      <c r="S22" s="32"/>
      <c r="T22" s="95"/>
      <c r="U22" s="92"/>
      <c r="V22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</row>
    <row r="23" spans="1:82" ht="15.5" x14ac:dyDescent="0.35">
      <c r="A23" s="101" t="s">
        <v>83</v>
      </c>
      <c r="B23" s="100">
        <v>21</v>
      </c>
      <c r="C23" s="100">
        <v>24</v>
      </c>
      <c r="D23" s="100">
        <v>24</v>
      </c>
      <c r="E23" s="121">
        <f t="shared" si="0"/>
        <v>69</v>
      </c>
      <c r="F23" s="100">
        <v>25</v>
      </c>
      <c r="G23" s="100">
        <v>21</v>
      </c>
      <c r="H23" s="121">
        <f t="shared" si="4"/>
        <v>46</v>
      </c>
      <c r="I23" s="122">
        <f t="shared" si="5"/>
        <v>115</v>
      </c>
      <c r="J23" s="100">
        <v>22</v>
      </c>
      <c r="K23" s="100">
        <v>25</v>
      </c>
      <c r="L23" s="100">
        <v>23</v>
      </c>
      <c r="M23" s="121">
        <f t="shared" si="6"/>
        <v>70</v>
      </c>
      <c r="N23" s="100">
        <v>21</v>
      </c>
      <c r="O23" s="100">
        <v>22</v>
      </c>
      <c r="P23" s="63">
        <f t="shared" si="1"/>
        <v>43</v>
      </c>
      <c r="Q23" s="123">
        <f t="shared" si="2"/>
        <v>113</v>
      </c>
      <c r="R23" s="37">
        <f t="shared" si="3"/>
        <v>228</v>
      </c>
      <c r="S23" s="32"/>
      <c r="T23" s="95"/>
      <c r="U23" s="92"/>
      <c r="V2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</row>
    <row r="24" spans="1:82" ht="15.5" x14ac:dyDescent="0.35">
      <c r="A24" s="101" t="s">
        <v>84</v>
      </c>
      <c r="B24" s="100">
        <v>22</v>
      </c>
      <c r="C24" s="100">
        <v>23</v>
      </c>
      <c r="D24" s="100">
        <v>23</v>
      </c>
      <c r="E24" s="121">
        <f t="shared" si="0"/>
        <v>68</v>
      </c>
      <c r="F24" s="100">
        <v>23</v>
      </c>
      <c r="G24" s="100">
        <v>19</v>
      </c>
      <c r="H24" s="121">
        <f t="shared" si="4"/>
        <v>42</v>
      </c>
      <c r="I24" s="122">
        <f t="shared" si="5"/>
        <v>110</v>
      </c>
      <c r="J24" s="100">
        <v>22</v>
      </c>
      <c r="K24" s="100">
        <v>23</v>
      </c>
      <c r="L24" s="100">
        <v>25</v>
      </c>
      <c r="M24" s="121">
        <f t="shared" si="6"/>
        <v>70</v>
      </c>
      <c r="N24" s="100">
        <v>23</v>
      </c>
      <c r="O24" s="100">
        <v>24</v>
      </c>
      <c r="P24" s="63">
        <f t="shared" si="1"/>
        <v>47</v>
      </c>
      <c r="Q24" s="123">
        <f t="shared" si="2"/>
        <v>117</v>
      </c>
      <c r="R24" s="37">
        <f t="shared" si="3"/>
        <v>227</v>
      </c>
      <c r="S24" s="32"/>
      <c r="T24" s="95"/>
      <c r="U24" s="92"/>
      <c r="V24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</row>
    <row r="25" spans="1:82" ht="15.5" x14ac:dyDescent="0.35">
      <c r="A25" s="101" t="s">
        <v>85</v>
      </c>
      <c r="B25" s="100">
        <v>24</v>
      </c>
      <c r="C25" s="100">
        <v>21</v>
      </c>
      <c r="D25" s="100">
        <v>22</v>
      </c>
      <c r="E25" s="121">
        <f t="shared" si="0"/>
        <v>67</v>
      </c>
      <c r="F25" s="100">
        <v>22</v>
      </c>
      <c r="G25" s="100">
        <v>23</v>
      </c>
      <c r="H25" s="121">
        <f t="shared" si="4"/>
        <v>45</v>
      </c>
      <c r="I25" s="122">
        <f t="shared" si="5"/>
        <v>112</v>
      </c>
      <c r="J25" s="100">
        <v>21</v>
      </c>
      <c r="K25" s="100">
        <v>24</v>
      </c>
      <c r="L25" s="100">
        <v>24</v>
      </c>
      <c r="M25" s="121">
        <f t="shared" si="6"/>
        <v>69</v>
      </c>
      <c r="N25" s="100">
        <v>22</v>
      </c>
      <c r="O25" s="100">
        <v>22</v>
      </c>
      <c r="P25" s="63">
        <f t="shared" si="1"/>
        <v>44</v>
      </c>
      <c r="Q25" s="123">
        <f t="shared" si="2"/>
        <v>113</v>
      </c>
      <c r="R25" s="37">
        <f t="shared" si="3"/>
        <v>225</v>
      </c>
      <c r="S25" s="32"/>
      <c r="T25" s="95"/>
      <c r="U25" s="92"/>
      <c r="V25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</row>
    <row r="26" spans="1:82" ht="15.5" x14ac:dyDescent="0.35">
      <c r="A26" s="101" t="s">
        <v>86</v>
      </c>
      <c r="B26" s="100">
        <v>22</v>
      </c>
      <c r="C26" s="100">
        <v>21</v>
      </c>
      <c r="D26" s="100">
        <v>23</v>
      </c>
      <c r="E26" s="121">
        <f t="shared" si="0"/>
        <v>66</v>
      </c>
      <c r="F26" s="100">
        <v>24</v>
      </c>
      <c r="G26" s="100">
        <v>23</v>
      </c>
      <c r="H26" s="121">
        <f t="shared" si="4"/>
        <v>47</v>
      </c>
      <c r="I26" s="122">
        <f t="shared" si="5"/>
        <v>113</v>
      </c>
      <c r="J26" s="100">
        <v>23</v>
      </c>
      <c r="K26" s="100">
        <v>22</v>
      </c>
      <c r="L26" s="100">
        <v>24</v>
      </c>
      <c r="M26" s="121">
        <f t="shared" si="6"/>
        <v>69</v>
      </c>
      <c r="N26" s="100">
        <v>19</v>
      </c>
      <c r="O26" s="100">
        <v>23</v>
      </c>
      <c r="P26" s="63">
        <f t="shared" si="1"/>
        <v>42</v>
      </c>
      <c r="Q26" s="123">
        <f t="shared" si="2"/>
        <v>111</v>
      </c>
      <c r="R26" s="37">
        <f t="shared" si="3"/>
        <v>224</v>
      </c>
      <c r="S26" s="32"/>
      <c r="T26" s="95"/>
      <c r="U26" s="92"/>
      <c r="V26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</row>
    <row r="27" spans="1:82" ht="15.5" x14ac:dyDescent="0.35">
      <c r="A27" s="101" t="s">
        <v>87</v>
      </c>
      <c r="B27" s="100">
        <v>24</v>
      </c>
      <c r="C27" s="100">
        <v>23</v>
      </c>
      <c r="D27" s="100">
        <v>24</v>
      </c>
      <c r="E27" s="121">
        <f t="shared" si="0"/>
        <v>71</v>
      </c>
      <c r="F27" s="100">
        <v>16</v>
      </c>
      <c r="G27" s="100">
        <v>21</v>
      </c>
      <c r="H27" s="121">
        <f t="shared" si="4"/>
        <v>37</v>
      </c>
      <c r="I27" s="122">
        <f t="shared" si="5"/>
        <v>108</v>
      </c>
      <c r="J27" s="100">
        <v>23</v>
      </c>
      <c r="K27" s="100">
        <v>24</v>
      </c>
      <c r="L27" s="100">
        <v>25</v>
      </c>
      <c r="M27" s="121">
        <f t="shared" si="6"/>
        <v>72</v>
      </c>
      <c r="N27" s="100">
        <v>22</v>
      </c>
      <c r="O27" s="100">
        <v>20</v>
      </c>
      <c r="P27" s="63">
        <f t="shared" si="1"/>
        <v>42</v>
      </c>
      <c r="Q27" s="123">
        <f t="shared" si="2"/>
        <v>114</v>
      </c>
      <c r="R27" s="37">
        <f t="shared" si="3"/>
        <v>222</v>
      </c>
      <c r="S27" s="32"/>
      <c r="T27" s="95"/>
      <c r="U27" s="92"/>
      <c r="V27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</row>
    <row r="28" spans="1:82" ht="15.5" x14ac:dyDescent="0.35">
      <c r="A28" s="101" t="s">
        <v>88</v>
      </c>
      <c r="B28" s="100">
        <v>24</v>
      </c>
      <c r="C28" s="100">
        <v>22</v>
      </c>
      <c r="D28" s="100">
        <v>23</v>
      </c>
      <c r="E28" s="121">
        <f t="shared" si="0"/>
        <v>69</v>
      </c>
      <c r="F28" s="100">
        <v>22</v>
      </c>
      <c r="G28" s="100">
        <v>22</v>
      </c>
      <c r="H28" s="121">
        <f t="shared" si="4"/>
        <v>44</v>
      </c>
      <c r="I28" s="122">
        <f t="shared" si="5"/>
        <v>113</v>
      </c>
      <c r="J28" s="100">
        <v>23</v>
      </c>
      <c r="K28" s="100">
        <v>22</v>
      </c>
      <c r="L28" s="100">
        <v>21</v>
      </c>
      <c r="M28" s="121">
        <f t="shared" si="6"/>
        <v>66</v>
      </c>
      <c r="N28" s="100">
        <v>22</v>
      </c>
      <c r="O28" s="100">
        <v>21</v>
      </c>
      <c r="P28" s="63">
        <f t="shared" si="1"/>
        <v>43</v>
      </c>
      <c r="Q28" s="123">
        <f t="shared" si="2"/>
        <v>109</v>
      </c>
      <c r="R28" s="37">
        <f t="shared" si="3"/>
        <v>222</v>
      </c>
      <c r="S28" s="32"/>
      <c r="T28" s="95"/>
      <c r="U28" s="92"/>
      <c r="V28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</row>
    <row r="29" spans="1:82" ht="15.5" x14ac:dyDescent="0.35">
      <c r="A29" s="101" t="s">
        <v>89</v>
      </c>
      <c r="B29" s="100">
        <v>23</v>
      </c>
      <c r="C29" s="100">
        <v>24</v>
      </c>
      <c r="D29" s="100">
        <v>20</v>
      </c>
      <c r="E29" s="121">
        <f t="shared" si="0"/>
        <v>67</v>
      </c>
      <c r="F29" s="100">
        <v>20</v>
      </c>
      <c r="G29" s="100">
        <v>22</v>
      </c>
      <c r="H29" s="121">
        <f t="shared" si="4"/>
        <v>42</v>
      </c>
      <c r="I29" s="122">
        <f t="shared" si="5"/>
        <v>109</v>
      </c>
      <c r="J29" s="100">
        <v>24</v>
      </c>
      <c r="K29" s="100">
        <v>23</v>
      </c>
      <c r="L29" s="100">
        <v>24</v>
      </c>
      <c r="M29" s="121">
        <f t="shared" si="6"/>
        <v>71</v>
      </c>
      <c r="N29" s="100">
        <v>19</v>
      </c>
      <c r="O29" s="100">
        <v>23</v>
      </c>
      <c r="P29" s="63">
        <f t="shared" si="1"/>
        <v>42</v>
      </c>
      <c r="Q29" s="123">
        <f t="shared" si="2"/>
        <v>113</v>
      </c>
      <c r="R29" s="37">
        <f t="shared" si="3"/>
        <v>222</v>
      </c>
      <c r="S29" s="32"/>
      <c r="T29" s="95"/>
      <c r="U29" s="92"/>
      <c r="V29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</row>
    <row r="30" spans="1:82" ht="15.5" x14ac:dyDescent="0.35">
      <c r="A30" s="101" t="s">
        <v>90</v>
      </c>
      <c r="B30" s="100">
        <v>23</v>
      </c>
      <c r="C30" s="100">
        <v>22</v>
      </c>
      <c r="D30" s="100">
        <v>20</v>
      </c>
      <c r="E30" s="121">
        <f t="shared" si="0"/>
        <v>65</v>
      </c>
      <c r="F30" s="100">
        <v>24</v>
      </c>
      <c r="G30" s="100">
        <v>22</v>
      </c>
      <c r="H30" s="121">
        <f t="shared" si="4"/>
        <v>46</v>
      </c>
      <c r="I30" s="122">
        <f t="shared" si="5"/>
        <v>111</v>
      </c>
      <c r="J30" s="100">
        <v>21</v>
      </c>
      <c r="K30" s="100">
        <v>21</v>
      </c>
      <c r="L30" s="100">
        <v>25</v>
      </c>
      <c r="M30" s="121">
        <f t="shared" si="6"/>
        <v>67</v>
      </c>
      <c r="N30" s="100">
        <v>20</v>
      </c>
      <c r="O30" s="100">
        <v>20</v>
      </c>
      <c r="P30" s="63">
        <f t="shared" si="1"/>
        <v>40</v>
      </c>
      <c r="Q30" s="123">
        <f t="shared" si="2"/>
        <v>107</v>
      </c>
      <c r="R30" s="37">
        <f t="shared" si="3"/>
        <v>218</v>
      </c>
      <c r="S30" s="32"/>
      <c r="T30" s="95"/>
      <c r="U30" s="92"/>
      <c r="V30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</row>
    <row r="31" spans="1:82" ht="15.5" x14ac:dyDescent="0.35">
      <c r="A31" s="101" t="s">
        <v>91</v>
      </c>
      <c r="B31" s="100">
        <v>21</v>
      </c>
      <c r="C31" s="100">
        <v>22</v>
      </c>
      <c r="D31" s="100">
        <v>20</v>
      </c>
      <c r="E31" s="121">
        <f t="shared" si="0"/>
        <v>63</v>
      </c>
      <c r="F31" s="100">
        <v>23</v>
      </c>
      <c r="G31" s="100">
        <v>23</v>
      </c>
      <c r="H31" s="121">
        <f t="shared" si="4"/>
        <v>46</v>
      </c>
      <c r="I31" s="122">
        <f t="shared" si="5"/>
        <v>109</v>
      </c>
      <c r="J31" s="100">
        <v>20</v>
      </c>
      <c r="K31" s="100">
        <v>23</v>
      </c>
      <c r="L31" s="100">
        <v>23</v>
      </c>
      <c r="M31" s="121">
        <f t="shared" si="6"/>
        <v>66</v>
      </c>
      <c r="N31" s="100">
        <v>21</v>
      </c>
      <c r="O31" s="100">
        <v>22</v>
      </c>
      <c r="P31" s="63">
        <f t="shared" si="1"/>
        <v>43</v>
      </c>
      <c r="Q31" s="123">
        <f t="shared" si="2"/>
        <v>109</v>
      </c>
      <c r="R31" s="37">
        <f t="shared" si="3"/>
        <v>218</v>
      </c>
      <c r="S31" s="32"/>
      <c r="T31" s="95"/>
      <c r="U31" s="92"/>
      <c r="V31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</row>
    <row r="32" spans="1:82" ht="15.5" x14ac:dyDescent="0.35">
      <c r="A32" s="101" t="s">
        <v>92</v>
      </c>
      <c r="B32" s="100">
        <v>21</v>
      </c>
      <c r="C32" s="100">
        <v>22</v>
      </c>
      <c r="D32" s="100">
        <v>21</v>
      </c>
      <c r="E32" s="121">
        <f t="shared" si="0"/>
        <v>64</v>
      </c>
      <c r="F32" s="100">
        <v>23</v>
      </c>
      <c r="G32" s="100">
        <v>21</v>
      </c>
      <c r="H32" s="121">
        <f t="shared" si="4"/>
        <v>44</v>
      </c>
      <c r="I32" s="122">
        <f t="shared" si="5"/>
        <v>108</v>
      </c>
      <c r="J32" s="100">
        <v>21</v>
      </c>
      <c r="K32" s="100">
        <v>23</v>
      </c>
      <c r="L32" s="100">
        <v>20</v>
      </c>
      <c r="M32" s="121">
        <f t="shared" si="6"/>
        <v>64</v>
      </c>
      <c r="N32" s="100">
        <v>24</v>
      </c>
      <c r="O32" s="100">
        <v>21</v>
      </c>
      <c r="P32" s="63">
        <f t="shared" si="1"/>
        <v>45</v>
      </c>
      <c r="Q32" s="123">
        <f t="shared" si="2"/>
        <v>109</v>
      </c>
      <c r="R32" s="37">
        <f t="shared" si="3"/>
        <v>217</v>
      </c>
      <c r="S32" s="32"/>
      <c r="T32" s="95"/>
      <c r="U32" s="92"/>
      <c r="V32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</row>
    <row r="33" spans="1:82" ht="15.5" x14ac:dyDescent="0.35">
      <c r="A33" s="101" t="s">
        <v>93</v>
      </c>
      <c r="B33" s="100">
        <v>21</v>
      </c>
      <c r="C33" s="100">
        <v>22</v>
      </c>
      <c r="D33" s="100">
        <v>20</v>
      </c>
      <c r="E33" s="121">
        <f t="shared" si="0"/>
        <v>63</v>
      </c>
      <c r="F33" s="100">
        <v>21</v>
      </c>
      <c r="G33" s="100">
        <v>21</v>
      </c>
      <c r="H33" s="121">
        <f t="shared" si="4"/>
        <v>42</v>
      </c>
      <c r="I33" s="122">
        <f t="shared" si="5"/>
        <v>105</v>
      </c>
      <c r="J33" s="100">
        <v>21</v>
      </c>
      <c r="K33" s="100">
        <v>21</v>
      </c>
      <c r="L33" s="100">
        <v>22</v>
      </c>
      <c r="M33" s="121">
        <f t="shared" si="6"/>
        <v>64</v>
      </c>
      <c r="N33" s="100">
        <v>22</v>
      </c>
      <c r="O33" s="100">
        <v>21</v>
      </c>
      <c r="P33" s="63">
        <f t="shared" si="1"/>
        <v>43</v>
      </c>
      <c r="Q33" s="123">
        <f t="shared" si="2"/>
        <v>107</v>
      </c>
      <c r="R33" s="37">
        <f t="shared" si="3"/>
        <v>212</v>
      </c>
      <c r="S33" s="32"/>
      <c r="T33" s="95"/>
      <c r="U33" s="92"/>
      <c r="V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</row>
    <row r="34" spans="1:82" ht="15.5" x14ac:dyDescent="0.35">
      <c r="A34" s="101" t="s">
        <v>94</v>
      </c>
      <c r="B34" s="100">
        <v>22</v>
      </c>
      <c r="C34" s="100">
        <v>18</v>
      </c>
      <c r="D34" s="100">
        <v>22</v>
      </c>
      <c r="E34" s="121">
        <f t="shared" si="0"/>
        <v>62</v>
      </c>
      <c r="F34" s="100">
        <v>20</v>
      </c>
      <c r="G34" s="100">
        <v>23</v>
      </c>
      <c r="H34" s="121">
        <f t="shared" si="4"/>
        <v>43</v>
      </c>
      <c r="I34" s="122">
        <f t="shared" si="5"/>
        <v>105</v>
      </c>
      <c r="J34" s="100">
        <v>19</v>
      </c>
      <c r="K34" s="100">
        <v>22</v>
      </c>
      <c r="L34" s="100">
        <v>21</v>
      </c>
      <c r="M34" s="121">
        <f t="shared" si="6"/>
        <v>62</v>
      </c>
      <c r="N34" s="100">
        <v>18</v>
      </c>
      <c r="O34" s="100">
        <v>22</v>
      </c>
      <c r="P34" s="63">
        <f t="shared" si="1"/>
        <v>40</v>
      </c>
      <c r="Q34" s="123">
        <f t="shared" si="2"/>
        <v>102</v>
      </c>
      <c r="R34" s="37">
        <f t="shared" si="3"/>
        <v>207</v>
      </c>
      <c r="S34" s="32"/>
      <c r="T34" s="95"/>
      <c r="U34" s="92"/>
      <c r="V34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</row>
    <row r="35" spans="1:82" ht="15.5" x14ac:dyDescent="0.35">
      <c r="A35" s="101" t="s">
        <v>95</v>
      </c>
      <c r="B35" s="100">
        <v>19</v>
      </c>
      <c r="C35" s="100">
        <v>23</v>
      </c>
      <c r="D35" s="100">
        <v>19</v>
      </c>
      <c r="E35" s="121">
        <f t="shared" si="0"/>
        <v>61</v>
      </c>
      <c r="F35" s="100">
        <v>22</v>
      </c>
      <c r="G35" s="100">
        <v>20</v>
      </c>
      <c r="H35" s="121">
        <f t="shared" si="4"/>
        <v>42</v>
      </c>
      <c r="I35" s="122">
        <f t="shared" si="5"/>
        <v>103</v>
      </c>
      <c r="J35" s="100">
        <v>16</v>
      </c>
      <c r="K35" s="100">
        <v>23</v>
      </c>
      <c r="L35" s="100">
        <v>20</v>
      </c>
      <c r="M35" s="121">
        <f t="shared" si="6"/>
        <v>59</v>
      </c>
      <c r="N35" s="100">
        <v>19</v>
      </c>
      <c r="O35" s="100">
        <v>23</v>
      </c>
      <c r="P35" s="63">
        <f t="shared" si="1"/>
        <v>42</v>
      </c>
      <c r="Q35" s="123">
        <f t="shared" si="2"/>
        <v>101</v>
      </c>
      <c r="R35" s="37">
        <f t="shared" si="3"/>
        <v>204</v>
      </c>
      <c r="S35" s="32"/>
      <c r="T35" s="95"/>
      <c r="U35" s="92"/>
      <c r="V35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</row>
    <row r="36" spans="1:82" ht="15.5" x14ac:dyDescent="0.35">
      <c r="A36" s="101" t="s">
        <v>96</v>
      </c>
      <c r="B36" s="100">
        <v>20</v>
      </c>
      <c r="C36" s="100">
        <v>18</v>
      </c>
      <c r="D36" s="100">
        <v>21</v>
      </c>
      <c r="E36" s="121">
        <f t="shared" si="0"/>
        <v>59</v>
      </c>
      <c r="F36" s="100">
        <v>19</v>
      </c>
      <c r="G36" s="100">
        <v>19</v>
      </c>
      <c r="H36" s="121">
        <f t="shared" si="4"/>
        <v>38</v>
      </c>
      <c r="I36" s="122">
        <f t="shared" si="5"/>
        <v>97</v>
      </c>
      <c r="J36" s="100">
        <v>20</v>
      </c>
      <c r="K36" s="100">
        <v>19</v>
      </c>
      <c r="L36" s="100">
        <v>17</v>
      </c>
      <c r="M36" s="121">
        <f t="shared" si="6"/>
        <v>56</v>
      </c>
      <c r="N36" s="100">
        <v>20</v>
      </c>
      <c r="O36" s="100">
        <v>18</v>
      </c>
      <c r="P36" s="63">
        <f t="shared" si="1"/>
        <v>38</v>
      </c>
      <c r="Q36" s="123">
        <f t="shared" si="2"/>
        <v>94</v>
      </c>
      <c r="R36" s="37">
        <f t="shared" si="3"/>
        <v>191</v>
      </c>
      <c r="S36" s="32"/>
      <c r="T36" s="95"/>
      <c r="U36" s="92"/>
      <c r="V36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</row>
    <row r="37" spans="1:82" ht="15.5" x14ac:dyDescent="0.35">
      <c r="A37" s="101" t="s">
        <v>97</v>
      </c>
      <c r="B37" s="100">
        <v>21</v>
      </c>
      <c r="C37" s="100">
        <v>21</v>
      </c>
      <c r="D37" s="100">
        <v>18</v>
      </c>
      <c r="E37" s="121">
        <f t="shared" si="0"/>
        <v>60</v>
      </c>
      <c r="F37" s="100">
        <v>22</v>
      </c>
      <c r="G37" s="100">
        <v>19</v>
      </c>
      <c r="H37" s="121">
        <f t="shared" si="4"/>
        <v>41</v>
      </c>
      <c r="I37" s="122">
        <f t="shared" si="5"/>
        <v>101</v>
      </c>
      <c r="J37" s="100">
        <v>19</v>
      </c>
      <c r="K37" s="100">
        <v>17</v>
      </c>
      <c r="L37" s="100">
        <v>18</v>
      </c>
      <c r="M37" s="121">
        <f t="shared" si="6"/>
        <v>54</v>
      </c>
      <c r="N37" s="100">
        <v>18</v>
      </c>
      <c r="O37" s="100">
        <v>17</v>
      </c>
      <c r="P37" s="63">
        <f t="shared" si="1"/>
        <v>35</v>
      </c>
      <c r="Q37" s="123">
        <f t="shared" si="2"/>
        <v>89</v>
      </c>
      <c r="R37" s="37">
        <f t="shared" si="3"/>
        <v>190</v>
      </c>
      <c r="S37" s="32"/>
      <c r="T37" s="95"/>
      <c r="U37" s="92"/>
      <c r="V37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</row>
    <row r="38" spans="1:82" ht="15.5" x14ac:dyDescent="0.35">
      <c r="A38" s="101" t="s">
        <v>98</v>
      </c>
      <c r="B38" s="100">
        <v>20</v>
      </c>
      <c r="C38" s="100">
        <v>17</v>
      </c>
      <c r="D38" s="100">
        <v>23</v>
      </c>
      <c r="E38" s="121">
        <f t="shared" si="0"/>
        <v>60</v>
      </c>
      <c r="F38" s="100">
        <v>18</v>
      </c>
      <c r="G38" s="100">
        <v>21</v>
      </c>
      <c r="H38" s="121">
        <f t="shared" si="4"/>
        <v>39</v>
      </c>
      <c r="I38" s="122">
        <f t="shared" si="5"/>
        <v>99</v>
      </c>
      <c r="J38" s="100">
        <v>17</v>
      </c>
      <c r="K38" s="100">
        <v>20</v>
      </c>
      <c r="L38" s="100">
        <v>20</v>
      </c>
      <c r="M38" s="121">
        <f t="shared" si="6"/>
        <v>57</v>
      </c>
      <c r="N38" s="100">
        <v>18</v>
      </c>
      <c r="O38" s="100">
        <v>14</v>
      </c>
      <c r="P38" s="63">
        <f t="shared" si="1"/>
        <v>32</v>
      </c>
      <c r="Q38" s="123">
        <f t="shared" si="2"/>
        <v>89</v>
      </c>
      <c r="R38" s="37">
        <f t="shared" si="3"/>
        <v>188</v>
      </c>
      <c r="S38" s="32"/>
      <c r="T38" s="95"/>
      <c r="U38" s="92"/>
      <c r="V38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</row>
    <row r="39" spans="1:82" ht="15.5" x14ac:dyDescent="0.35">
      <c r="A39" s="101" t="s">
        <v>99</v>
      </c>
      <c r="B39" s="100">
        <v>19</v>
      </c>
      <c r="C39" s="100">
        <v>15</v>
      </c>
      <c r="D39" s="100">
        <v>21</v>
      </c>
      <c r="E39" s="121">
        <f t="shared" si="0"/>
        <v>55</v>
      </c>
      <c r="F39" s="100">
        <v>21</v>
      </c>
      <c r="G39" s="100">
        <v>17</v>
      </c>
      <c r="H39" s="121">
        <f t="shared" si="4"/>
        <v>38</v>
      </c>
      <c r="I39" s="122">
        <f t="shared" si="5"/>
        <v>93</v>
      </c>
      <c r="J39" s="100">
        <v>18</v>
      </c>
      <c r="K39" s="100">
        <v>18</v>
      </c>
      <c r="L39" s="100">
        <v>21</v>
      </c>
      <c r="M39" s="121">
        <f t="shared" si="6"/>
        <v>57</v>
      </c>
      <c r="N39" s="100">
        <v>19</v>
      </c>
      <c r="O39" s="100">
        <v>19</v>
      </c>
      <c r="P39" s="63">
        <f t="shared" si="1"/>
        <v>38</v>
      </c>
      <c r="Q39" s="123">
        <f t="shared" si="2"/>
        <v>95</v>
      </c>
      <c r="R39" s="37">
        <f t="shared" si="3"/>
        <v>188</v>
      </c>
      <c r="S39" s="32"/>
      <c r="T39" s="95"/>
      <c r="U39" s="92"/>
      <c r="V39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</row>
    <row r="40" spans="1:82" ht="15.5" x14ac:dyDescent="0.35">
      <c r="A40" s="101" t="s">
        <v>100</v>
      </c>
      <c r="B40" s="100">
        <v>19</v>
      </c>
      <c r="C40" s="100">
        <v>19</v>
      </c>
      <c r="D40" s="100">
        <v>23</v>
      </c>
      <c r="E40" s="121">
        <f t="shared" si="0"/>
        <v>61</v>
      </c>
      <c r="F40" s="100">
        <v>14</v>
      </c>
      <c r="G40" s="100">
        <v>16</v>
      </c>
      <c r="H40" s="121">
        <f t="shared" si="4"/>
        <v>30</v>
      </c>
      <c r="I40" s="122">
        <f t="shared" si="5"/>
        <v>91</v>
      </c>
      <c r="J40" s="100">
        <v>19</v>
      </c>
      <c r="K40" s="100">
        <v>18</v>
      </c>
      <c r="L40" s="100">
        <v>21</v>
      </c>
      <c r="M40" s="121">
        <f t="shared" si="6"/>
        <v>58</v>
      </c>
      <c r="N40" s="100">
        <v>18</v>
      </c>
      <c r="O40" s="100">
        <v>15</v>
      </c>
      <c r="P40" s="63">
        <f t="shared" si="1"/>
        <v>33</v>
      </c>
      <c r="Q40" s="123">
        <f t="shared" si="2"/>
        <v>91</v>
      </c>
      <c r="R40" s="37">
        <f t="shared" si="3"/>
        <v>182</v>
      </c>
      <c r="S40" s="32"/>
      <c r="T40" s="95"/>
      <c r="U40" s="92"/>
      <c r="V40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</row>
    <row r="41" spans="1:82" ht="15.5" x14ac:dyDescent="0.35">
      <c r="A41" s="101" t="s">
        <v>101</v>
      </c>
      <c r="B41" s="100">
        <v>21</v>
      </c>
      <c r="C41" s="100">
        <v>20</v>
      </c>
      <c r="D41" s="100">
        <v>20</v>
      </c>
      <c r="E41" s="121">
        <f t="shared" si="0"/>
        <v>61</v>
      </c>
      <c r="F41" s="100">
        <v>14</v>
      </c>
      <c r="G41" s="100">
        <v>20</v>
      </c>
      <c r="H41" s="121">
        <f t="shared" si="4"/>
        <v>34</v>
      </c>
      <c r="I41" s="122">
        <f t="shared" si="5"/>
        <v>95</v>
      </c>
      <c r="J41" s="100">
        <v>18</v>
      </c>
      <c r="K41" s="100">
        <v>18</v>
      </c>
      <c r="L41" s="100">
        <v>19</v>
      </c>
      <c r="M41" s="121">
        <f t="shared" si="6"/>
        <v>55</v>
      </c>
      <c r="N41" s="100">
        <v>14</v>
      </c>
      <c r="O41" s="100">
        <v>14</v>
      </c>
      <c r="P41" s="63">
        <f t="shared" si="1"/>
        <v>28</v>
      </c>
      <c r="Q41" s="123">
        <f t="shared" si="2"/>
        <v>83</v>
      </c>
      <c r="R41" s="37">
        <f t="shared" si="3"/>
        <v>178</v>
      </c>
      <c r="S41" s="32"/>
      <c r="T41" s="95"/>
      <c r="U41" s="92"/>
      <c r="V41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</row>
    <row r="42" spans="1:82" ht="15.5" x14ac:dyDescent="0.35">
      <c r="A42" s="101" t="s">
        <v>102</v>
      </c>
      <c r="B42" s="100">
        <v>20</v>
      </c>
      <c r="C42" s="100">
        <v>14</v>
      </c>
      <c r="D42" s="100">
        <v>18</v>
      </c>
      <c r="E42" s="121">
        <f t="shared" si="0"/>
        <v>52</v>
      </c>
      <c r="F42" s="100">
        <v>17</v>
      </c>
      <c r="G42" s="100">
        <v>17</v>
      </c>
      <c r="H42" s="121">
        <f t="shared" si="4"/>
        <v>34</v>
      </c>
      <c r="I42" s="122">
        <f t="shared" si="5"/>
        <v>86</v>
      </c>
      <c r="J42" s="100">
        <v>16</v>
      </c>
      <c r="K42" s="100">
        <v>18</v>
      </c>
      <c r="L42" s="100">
        <v>19</v>
      </c>
      <c r="M42" s="121">
        <f t="shared" si="6"/>
        <v>53</v>
      </c>
      <c r="N42" s="100">
        <v>18</v>
      </c>
      <c r="O42" s="100">
        <v>18</v>
      </c>
      <c r="P42" s="63">
        <f t="shared" si="1"/>
        <v>36</v>
      </c>
      <c r="Q42" s="123">
        <f t="shared" si="2"/>
        <v>89</v>
      </c>
      <c r="R42" s="37">
        <f t="shared" si="3"/>
        <v>175</v>
      </c>
      <c r="S42" s="32"/>
      <c r="T42" s="95"/>
      <c r="U42" s="92"/>
      <c r="V42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</row>
    <row r="43" spans="1:82" ht="15.5" x14ac:dyDescent="0.35">
      <c r="A43" s="101" t="s">
        <v>103</v>
      </c>
      <c r="B43" s="100">
        <v>17</v>
      </c>
      <c r="C43" s="100">
        <v>15</v>
      </c>
      <c r="D43" s="100">
        <v>17</v>
      </c>
      <c r="E43" s="121">
        <f t="shared" si="0"/>
        <v>49</v>
      </c>
      <c r="F43" s="100">
        <v>15</v>
      </c>
      <c r="G43" s="100">
        <v>19</v>
      </c>
      <c r="H43" s="121">
        <f t="shared" si="4"/>
        <v>34</v>
      </c>
      <c r="I43" s="122">
        <f t="shared" si="5"/>
        <v>83</v>
      </c>
      <c r="J43" s="100">
        <v>16</v>
      </c>
      <c r="K43" s="100">
        <v>16</v>
      </c>
      <c r="L43" s="100">
        <v>18</v>
      </c>
      <c r="M43" s="121">
        <f t="shared" si="6"/>
        <v>50</v>
      </c>
      <c r="N43" s="100">
        <v>19</v>
      </c>
      <c r="O43" s="100">
        <v>15</v>
      </c>
      <c r="P43" s="63">
        <f t="shared" si="1"/>
        <v>34</v>
      </c>
      <c r="Q43" s="123">
        <f t="shared" si="2"/>
        <v>84</v>
      </c>
      <c r="R43" s="37">
        <f t="shared" si="3"/>
        <v>167</v>
      </c>
      <c r="S43" s="32"/>
      <c r="T43" s="95"/>
      <c r="U43" s="92"/>
      <c r="V4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</row>
    <row r="44" spans="1:82" ht="15.5" x14ac:dyDescent="0.35">
      <c r="A44" s="101" t="s">
        <v>104</v>
      </c>
      <c r="B44" s="100">
        <v>16</v>
      </c>
      <c r="C44" s="100">
        <v>16</v>
      </c>
      <c r="D44" s="100">
        <v>18</v>
      </c>
      <c r="E44" s="121">
        <f t="shared" si="0"/>
        <v>50</v>
      </c>
      <c r="F44" s="100">
        <v>20</v>
      </c>
      <c r="G44" s="100">
        <v>18</v>
      </c>
      <c r="H44" s="121">
        <f t="shared" si="4"/>
        <v>38</v>
      </c>
      <c r="I44" s="122">
        <f t="shared" si="5"/>
        <v>88</v>
      </c>
      <c r="J44" s="100">
        <v>14</v>
      </c>
      <c r="K44" s="100">
        <v>20</v>
      </c>
      <c r="L44" s="100">
        <v>15</v>
      </c>
      <c r="M44" s="121">
        <f t="shared" si="6"/>
        <v>49</v>
      </c>
      <c r="N44" s="100">
        <v>10</v>
      </c>
      <c r="O44" s="100">
        <v>19</v>
      </c>
      <c r="P44" s="63">
        <f t="shared" si="1"/>
        <v>29</v>
      </c>
      <c r="Q44" s="123">
        <f t="shared" si="2"/>
        <v>78</v>
      </c>
      <c r="R44" s="37">
        <f t="shared" si="3"/>
        <v>166</v>
      </c>
      <c r="S44" s="32"/>
      <c r="T44" s="95"/>
      <c r="U44" s="92"/>
      <c r="V44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</row>
    <row r="45" spans="1:82" ht="15.5" x14ac:dyDescent="0.35">
      <c r="A45" s="101" t="s">
        <v>105</v>
      </c>
      <c r="B45" s="100">
        <v>18</v>
      </c>
      <c r="C45" s="100">
        <v>18</v>
      </c>
      <c r="D45" s="100">
        <v>18</v>
      </c>
      <c r="E45" s="121">
        <f t="shared" si="0"/>
        <v>54</v>
      </c>
      <c r="F45" s="100">
        <v>20</v>
      </c>
      <c r="G45" s="100">
        <v>13</v>
      </c>
      <c r="H45" s="121">
        <f t="shared" si="4"/>
        <v>33</v>
      </c>
      <c r="I45" s="122">
        <f t="shared" si="5"/>
        <v>87</v>
      </c>
      <c r="J45" s="100">
        <v>16</v>
      </c>
      <c r="K45" s="100">
        <v>16</v>
      </c>
      <c r="L45" s="100">
        <v>14</v>
      </c>
      <c r="M45" s="121">
        <f t="shared" si="6"/>
        <v>46</v>
      </c>
      <c r="N45" s="100">
        <v>14</v>
      </c>
      <c r="O45" s="100">
        <v>17</v>
      </c>
      <c r="P45" s="63">
        <f t="shared" si="1"/>
        <v>31</v>
      </c>
      <c r="Q45" s="123">
        <f t="shared" si="2"/>
        <v>77</v>
      </c>
      <c r="R45" s="37">
        <f t="shared" si="3"/>
        <v>164</v>
      </c>
      <c r="S45" s="32"/>
      <c r="T45" s="95"/>
      <c r="U45" s="92"/>
      <c r="V45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</row>
    <row r="46" spans="1:82" ht="15.5" x14ac:dyDescent="0.35">
      <c r="A46" s="101" t="s">
        <v>106</v>
      </c>
      <c r="B46" s="100">
        <v>18</v>
      </c>
      <c r="C46" s="100">
        <v>21</v>
      </c>
      <c r="D46" s="100">
        <v>18</v>
      </c>
      <c r="E46" s="121">
        <f t="shared" si="0"/>
        <v>57</v>
      </c>
      <c r="F46" s="100">
        <v>21</v>
      </c>
      <c r="G46" s="100">
        <v>20</v>
      </c>
      <c r="H46" s="121">
        <f t="shared" si="4"/>
        <v>41</v>
      </c>
      <c r="I46" s="122">
        <f t="shared" si="5"/>
        <v>98</v>
      </c>
      <c r="J46" s="100">
        <v>23</v>
      </c>
      <c r="K46" s="100">
        <v>23</v>
      </c>
      <c r="L46" s="100">
        <v>17</v>
      </c>
      <c r="M46" s="121">
        <f t="shared" si="6"/>
        <v>63</v>
      </c>
      <c r="N46" s="100">
        <v>0</v>
      </c>
      <c r="O46" s="100">
        <v>0</v>
      </c>
      <c r="P46" s="63">
        <f t="shared" si="1"/>
        <v>0</v>
      </c>
      <c r="Q46" s="123">
        <f t="shared" si="2"/>
        <v>63</v>
      </c>
      <c r="R46" s="37">
        <f t="shared" si="3"/>
        <v>161</v>
      </c>
      <c r="S46" s="32"/>
      <c r="T46" s="95"/>
      <c r="U46" s="92"/>
      <c r="V46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</row>
    <row r="47" spans="1:82" ht="15.5" x14ac:dyDescent="0.35">
      <c r="A47" s="101" t="s">
        <v>107</v>
      </c>
      <c r="B47" s="100">
        <v>12</v>
      </c>
      <c r="C47" s="100">
        <v>12</v>
      </c>
      <c r="D47" s="100">
        <v>12</v>
      </c>
      <c r="E47" s="121">
        <f t="shared" si="0"/>
        <v>36</v>
      </c>
      <c r="F47" s="100">
        <v>19</v>
      </c>
      <c r="G47" s="100">
        <v>12</v>
      </c>
      <c r="H47" s="121">
        <f t="shared" si="4"/>
        <v>31</v>
      </c>
      <c r="I47" s="122">
        <f t="shared" si="5"/>
        <v>67</v>
      </c>
      <c r="J47" s="100">
        <v>9</v>
      </c>
      <c r="K47" s="100">
        <v>14</v>
      </c>
      <c r="L47" s="100">
        <v>13</v>
      </c>
      <c r="M47" s="121">
        <f t="shared" si="6"/>
        <v>36</v>
      </c>
      <c r="N47" s="100">
        <v>12</v>
      </c>
      <c r="O47" s="100">
        <v>14</v>
      </c>
      <c r="P47" s="63">
        <f t="shared" si="1"/>
        <v>26</v>
      </c>
      <c r="Q47" s="123">
        <f t="shared" si="2"/>
        <v>62</v>
      </c>
      <c r="R47" s="37">
        <f t="shared" si="3"/>
        <v>129</v>
      </c>
      <c r="S47" s="32"/>
      <c r="T47" s="95"/>
      <c r="U47" s="92"/>
      <c r="V47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</row>
    <row r="48" spans="1:8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V48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</row>
    <row r="49" spans="1:82" ht="15.5" x14ac:dyDescent="0.35">
      <c r="A49" s="28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</row>
    <row r="50" spans="1:82" ht="15.5" x14ac:dyDescent="0.35">
      <c r="A50" s="9"/>
      <c r="B50" s="84"/>
      <c r="C50" s="84"/>
      <c r="D50" s="84"/>
      <c r="E50" s="21"/>
      <c r="F50" s="85"/>
      <c r="G50" s="85"/>
      <c r="H50" s="21"/>
      <c r="I50" s="21"/>
      <c r="J50" s="85"/>
      <c r="K50" s="85"/>
      <c r="L50" s="85"/>
      <c r="M50" s="21"/>
      <c r="N50" s="85"/>
      <c r="O50" s="85"/>
      <c r="P50" s="21"/>
      <c r="Q50" s="21"/>
      <c r="R50" s="21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</row>
    <row r="51" spans="1:82" s="32" customFormat="1" ht="26" customHeight="1" x14ac:dyDescent="0.2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1"/>
      <c r="V51" s="3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</row>
    <row r="52" spans="1:82" s="3" customFormat="1" ht="39" x14ac:dyDescent="0.35">
      <c r="A52" s="66" t="s">
        <v>129</v>
      </c>
      <c r="B52" s="67" t="s">
        <v>7</v>
      </c>
      <c r="C52" s="67" t="s">
        <v>8</v>
      </c>
      <c r="D52" s="67" t="s">
        <v>9</v>
      </c>
      <c r="E52" s="64" t="s">
        <v>10</v>
      </c>
      <c r="F52" s="67" t="s">
        <v>11</v>
      </c>
      <c r="G52" s="67" t="s">
        <v>12</v>
      </c>
      <c r="H52" s="64" t="s">
        <v>13</v>
      </c>
      <c r="I52" s="64" t="s">
        <v>14</v>
      </c>
      <c r="J52" s="67" t="s">
        <v>15</v>
      </c>
      <c r="K52" s="67" t="s">
        <v>16</v>
      </c>
      <c r="L52" s="67" t="s">
        <v>17</v>
      </c>
      <c r="M52" s="64" t="s">
        <v>18</v>
      </c>
      <c r="N52" s="67" t="s">
        <v>19</v>
      </c>
      <c r="O52" s="67" t="s">
        <v>20</v>
      </c>
      <c r="P52" s="64" t="s">
        <v>21</v>
      </c>
      <c r="Q52" s="64" t="s">
        <v>22</v>
      </c>
      <c r="R52" s="65" t="s">
        <v>23</v>
      </c>
      <c r="S52" s="64" t="s">
        <v>24</v>
      </c>
      <c r="T52" s="97" t="s">
        <v>62</v>
      </c>
      <c r="U52" s="93" t="s">
        <v>25</v>
      </c>
      <c r="V52" s="9" t="s">
        <v>27</v>
      </c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2" ht="15.5" x14ac:dyDescent="0.35">
      <c r="A53" s="101" t="s">
        <v>108</v>
      </c>
      <c r="B53" s="102">
        <v>25</v>
      </c>
      <c r="C53" s="102">
        <v>24</v>
      </c>
      <c r="D53" s="102">
        <v>25</v>
      </c>
      <c r="E53" s="110">
        <f>SUM(B53:D53)</f>
        <v>74</v>
      </c>
      <c r="F53" s="102">
        <v>25</v>
      </c>
      <c r="G53" s="102">
        <v>25</v>
      </c>
      <c r="H53" s="102">
        <f>SUM(F53:G53)</f>
        <v>50</v>
      </c>
      <c r="I53" s="122">
        <f t="shared" ref="I53:I73" si="7">SUM(E53,H53)</f>
        <v>124</v>
      </c>
      <c r="J53" s="102">
        <v>24</v>
      </c>
      <c r="K53" s="102">
        <v>25</v>
      </c>
      <c r="L53" s="102">
        <v>25</v>
      </c>
      <c r="M53" s="110">
        <f>SUM(J53:L53)</f>
        <v>74</v>
      </c>
      <c r="N53" s="102">
        <v>24</v>
      </c>
      <c r="O53" s="102">
        <v>24</v>
      </c>
      <c r="P53" s="63">
        <f t="shared" ref="P53:P73" si="8">SUM(N53:O53)</f>
        <v>48</v>
      </c>
      <c r="Q53" s="123">
        <f t="shared" ref="Q53:Q73" si="9">SUM(M53,P53)</f>
        <v>122</v>
      </c>
      <c r="R53" s="37">
        <f t="shared" ref="R53:R73" si="10">I53+Q53</f>
        <v>246</v>
      </c>
      <c r="S53" s="32"/>
      <c r="T53" s="81"/>
      <c r="U53" s="83"/>
      <c r="V53"/>
      <c r="CC53" s="33"/>
      <c r="CD53" s="33"/>
    </row>
    <row r="54" spans="1:82" ht="15.5" x14ac:dyDescent="0.35">
      <c r="A54" s="101" t="s">
        <v>109</v>
      </c>
      <c r="B54" s="102">
        <v>25</v>
      </c>
      <c r="C54" s="102">
        <v>23</v>
      </c>
      <c r="D54" s="102">
        <v>24</v>
      </c>
      <c r="E54" s="110">
        <f t="shared" ref="E54:E73" si="11">SUM(B54:D54)</f>
        <v>72</v>
      </c>
      <c r="F54" s="102">
        <v>25</v>
      </c>
      <c r="G54" s="102">
        <v>25</v>
      </c>
      <c r="H54" s="102">
        <f t="shared" ref="H54:H73" si="12">SUM(F54:G54)</f>
        <v>50</v>
      </c>
      <c r="I54" s="122">
        <f t="shared" si="7"/>
        <v>122</v>
      </c>
      <c r="J54" s="102">
        <v>21</v>
      </c>
      <c r="K54" s="102">
        <v>23</v>
      </c>
      <c r="L54" s="102">
        <v>23</v>
      </c>
      <c r="M54" s="110">
        <f t="shared" ref="M54:M73" si="13">SUM(J54:L54)</f>
        <v>67</v>
      </c>
      <c r="N54" s="102">
        <v>23</v>
      </c>
      <c r="O54" s="102">
        <v>25</v>
      </c>
      <c r="P54" s="63">
        <f t="shared" si="8"/>
        <v>48</v>
      </c>
      <c r="Q54" s="123">
        <f t="shared" si="9"/>
        <v>115</v>
      </c>
      <c r="R54" s="37">
        <f t="shared" si="10"/>
        <v>237</v>
      </c>
      <c r="S54" s="32"/>
      <c r="T54" s="81"/>
      <c r="U54" s="83"/>
      <c r="V54"/>
      <c r="CC54" s="33"/>
      <c r="CD54" s="33"/>
    </row>
    <row r="55" spans="1:82" ht="15.5" x14ac:dyDescent="0.35">
      <c r="A55" s="101" t="s">
        <v>110</v>
      </c>
      <c r="B55" s="102">
        <v>21</v>
      </c>
      <c r="C55" s="102">
        <v>23</v>
      </c>
      <c r="D55" s="102">
        <v>24</v>
      </c>
      <c r="E55" s="110">
        <f t="shared" si="11"/>
        <v>68</v>
      </c>
      <c r="F55" s="102">
        <v>24</v>
      </c>
      <c r="G55" s="102">
        <v>23</v>
      </c>
      <c r="H55" s="102">
        <f t="shared" si="12"/>
        <v>47</v>
      </c>
      <c r="I55" s="122">
        <f t="shared" si="7"/>
        <v>115</v>
      </c>
      <c r="J55" s="102">
        <v>24</v>
      </c>
      <c r="K55" s="102">
        <v>24</v>
      </c>
      <c r="L55" s="102">
        <v>24</v>
      </c>
      <c r="M55" s="110">
        <f t="shared" si="13"/>
        <v>72</v>
      </c>
      <c r="N55" s="102">
        <v>24</v>
      </c>
      <c r="O55" s="102">
        <v>23</v>
      </c>
      <c r="P55" s="63">
        <f t="shared" si="8"/>
        <v>47</v>
      </c>
      <c r="Q55" s="123">
        <f t="shared" si="9"/>
        <v>119</v>
      </c>
      <c r="R55" s="37">
        <f t="shared" si="10"/>
        <v>234</v>
      </c>
      <c r="S55" s="32"/>
      <c r="T55" s="81"/>
      <c r="U55" s="83"/>
      <c r="V55"/>
      <c r="CC55" s="33"/>
      <c r="CD55" s="33"/>
    </row>
    <row r="56" spans="1:82" ht="15.5" x14ac:dyDescent="0.35">
      <c r="A56" s="101" t="s">
        <v>111</v>
      </c>
      <c r="B56" s="102">
        <v>25</v>
      </c>
      <c r="C56" s="102">
        <v>23</v>
      </c>
      <c r="D56" s="102">
        <v>22</v>
      </c>
      <c r="E56" s="110">
        <f t="shared" si="11"/>
        <v>70</v>
      </c>
      <c r="F56" s="102">
        <v>23</v>
      </c>
      <c r="G56" s="102">
        <v>23</v>
      </c>
      <c r="H56" s="102">
        <f t="shared" si="12"/>
        <v>46</v>
      </c>
      <c r="I56" s="122">
        <f t="shared" si="7"/>
        <v>116</v>
      </c>
      <c r="J56" s="102">
        <v>23</v>
      </c>
      <c r="K56" s="102">
        <v>22</v>
      </c>
      <c r="L56" s="102">
        <v>24</v>
      </c>
      <c r="M56" s="110">
        <f t="shared" si="13"/>
        <v>69</v>
      </c>
      <c r="N56" s="102">
        <v>24</v>
      </c>
      <c r="O56" s="102">
        <v>25</v>
      </c>
      <c r="P56" s="63">
        <f t="shared" si="8"/>
        <v>49</v>
      </c>
      <c r="Q56" s="123">
        <f t="shared" si="9"/>
        <v>118</v>
      </c>
      <c r="R56" s="37">
        <f t="shared" si="10"/>
        <v>234</v>
      </c>
      <c r="S56" s="32"/>
      <c r="T56" s="81"/>
      <c r="U56" s="83"/>
      <c r="V56"/>
      <c r="CC56" s="33"/>
      <c r="CD56" s="33"/>
    </row>
    <row r="57" spans="1:82" ht="15.5" x14ac:dyDescent="0.35">
      <c r="A57" s="101" t="s">
        <v>112</v>
      </c>
      <c r="B57" s="102">
        <v>23</v>
      </c>
      <c r="C57" s="102">
        <v>23</v>
      </c>
      <c r="D57" s="102">
        <v>22</v>
      </c>
      <c r="E57" s="110">
        <f t="shared" si="11"/>
        <v>68</v>
      </c>
      <c r="F57" s="102">
        <v>25</v>
      </c>
      <c r="G57" s="102">
        <v>21</v>
      </c>
      <c r="H57" s="102">
        <f t="shared" si="12"/>
        <v>46</v>
      </c>
      <c r="I57" s="122">
        <f t="shared" si="7"/>
        <v>114</v>
      </c>
      <c r="J57" s="102">
        <v>24</v>
      </c>
      <c r="K57" s="102">
        <v>24</v>
      </c>
      <c r="L57" s="102">
        <v>23</v>
      </c>
      <c r="M57" s="110">
        <f t="shared" si="13"/>
        <v>71</v>
      </c>
      <c r="N57" s="102">
        <v>23</v>
      </c>
      <c r="O57" s="102">
        <v>25</v>
      </c>
      <c r="P57" s="63">
        <f t="shared" si="8"/>
        <v>48</v>
      </c>
      <c r="Q57" s="123">
        <f t="shared" si="9"/>
        <v>119</v>
      </c>
      <c r="R57" s="37">
        <f t="shared" si="10"/>
        <v>233</v>
      </c>
      <c r="S57" s="32"/>
      <c r="T57" s="81"/>
      <c r="U57" s="83"/>
      <c r="V57"/>
      <c r="CC57" s="33"/>
      <c r="CD57" s="33"/>
    </row>
    <row r="58" spans="1:82" ht="15.5" x14ac:dyDescent="0.35">
      <c r="A58" s="101" t="s">
        <v>113</v>
      </c>
      <c r="B58" s="102">
        <v>22</v>
      </c>
      <c r="C58" s="102">
        <v>22</v>
      </c>
      <c r="D58" s="102">
        <v>24</v>
      </c>
      <c r="E58" s="110">
        <f t="shared" si="11"/>
        <v>68</v>
      </c>
      <c r="F58" s="102">
        <v>22</v>
      </c>
      <c r="G58" s="102">
        <v>23</v>
      </c>
      <c r="H58" s="102">
        <f t="shared" si="12"/>
        <v>45</v>
      </c>
      <c r="I58" s="122">
        <f t="shared" si="7"/>
        <v>113</v>
      </c>
      <c r="J58" s="102">
        <v>24</v>
      </c>
      <c r="K58" s="102">
        <v>25</v>
      </c>
      <c r="L58" s="102">
        <v>24</v>
      </c>
      <c r="M58" s="110">
        <f t="shared" si="13"/>
        <v>73</v>
      </c>
      <c r="N58" s="102">
        <v>24</v>
      </c>
      <c r="O58" s="102">
        <v>23</v>
      </c>
      <c r="P58" s="63">
        <f t="shared" si="8"/>
        <v>47</v>
      </c>
      <c r="Q58" s="123">
        <f t="shared" si="9"/>
        <v>120</v>
      </c>
      <c r="R58" s="37">
        <f t="shared" si="10"/>
        <v>233</v>
      </c>
      <c r="S58" s="32"/>
      <c r="T58" s="81"/>
      <c r="U58" s="83"/>
      <c r="V58"/>
      <c r="CC58" s="33"/>
      <c r="CD58" s="33"/>
    </row>
    <row r="59" spans="1:82" ht="15.5" x14ac:dyDescent="0.35">
      <c r="A59" s="101" t="s">
        <v>114</v>
      </c>
      <c r="B59" s="102">
        <v>21</v>
      </c>
      <c r="C59" s="102">
        <v>20</v>
      </c>
      <c r="D59" s="102">
        <v>24</v>
      </c>
      <c r="E59" s="110">
        <f t="shared" si="11"/>
        <v>65</v>
      </c>
      <c r="F59" s="102">
        <v>24</v>
      </c>
      <c r="G59" s="102">
        <v>24</v>
      </c>
      <c r="H59" s="102">
        <f t="shared" si="12"/>
        <v>48</v>
      </c>
      <c r="I59" s="122">
        <f t="shared" si="7"/>
        <v>113</v>
      </c>
      <c r="J59" s="102">
        <v>23</v>
      </c>
      <c r="K59" s="102">
        <v>23</v>
      </c>
      <c r="L59" s="102">
        <v>22</v>
      </c>
      <c r="M59" s="110">
        <f t="shared" si="13"/>
        <v>68</v>
      </c>
      <c r="N59" s="102">
        <v>24</v>
      </c>
      <c r="O59" s="102">
        <v>24</v>
      </c>
      <c r="P59" s="63">
        <f t="shared" si="8"/>
        <v>48</v>
      </c>
      <c r="Q59" s="123">
        <f t="shared" si="9"/>
        <v>116</v>
      </c>
      <c r="R59" s="37">
        <f t="shared" si="10"/>
        <v>229</v>
      </c>
      <c r="S59" s="32"/>
      <c r="T59" s="81"/>
      <c r="U59" s="83"/>
      <c r="V59"/>
      <c r="CC59" s="33"/>
      <c r="CD59" s="33"/>
    </row>
    <row r="60" spans="1:82" ht="15.5" x14ac:dyDescent="0.35">
      <c r="A60" s="101" t="s">
        <v>115</v>
      </c>
      <c r="B60" s="102">
        <v>23</v>
      </c>
      <c r="C60" s="102">
        <v>23</v>
      </c>
      <c r="D60" s="102">
        <v>23</v>
      </c>
      <c r="E60" s="110">
        <f t="shared" si="11"/>
        <v>69</v>
      </c>
      <c r="F60" s="102">
        <v>25</v>
      </c>
      <c r="G60" s="102">
        <v>19</v>
      </c>
      <c r="H60" s="102">
        <f t="shared" si="12"/>
        <v>44</v>
      </c>
      <c r="I60" s="122">
        <f t="shared" si="7"/>
        <v>113</v>
      </c>
      <c r="J60" s="102">
        <v>20</v>
      </c>
      <c r="K60" s="102">
        <v>24</v>
      </c>
      <c r="L60" s="102">
        <v>22</v>
      </c>
      <c r="M60" s="110">
        <f t="shared" si="13"/>
        <v>66</v>
      </c>
      <c r="N60" s="102">
        <v>22</v>
      </c>
      <c r="O60" s="102">
        <v>24</v>
      </c>
      <c r="P60" s="63">
        <f t="shared" si="8"/>
        <v>46</v>
      </c>
      <c r="Q60" s="123">
        <f t="shared" si="9"/>
        <v>112</v>
      </c>
      <c r="R60" s="37">
        <f t="shared" si="10"/>
        <v>225</v>
      </c>
      <c r="S60" s="32"/>
      <c r="T60" s="81"/>
      <c r="U60" s="83"/>
      <c r="V60"/>
      <c r="CC60" s="33"/>
      <c r="CD60" s="33"/>
    </row>
    <row r="61" spans="1:82" ht="15.5" x14ac:dyDescent="0.35">
      <c r="A61" s="101" t="s">
        <v>116</v>
      </c>
      <c r="B61" s="102">
        <v>23</v>
      </c>
      <c r="C61" s="102">
        <v>22</v>
      </c>
      <c r="D61" s="102">
        <v>21</v>
      </c>
      <c r="E61" s="110">
        <f t="shared" si="11"/>
        <v>66</v>
      </c>
      <c r="F61" s="102">
        <v>23</v>
      </c>
      <c r="G61" s="102">
        <v>23</v>
      </c>
      <c r="H61" s="102">
        <f t="shared" si="12"/>
        <v>46</v>
      </c>
      <c r="I61" s="122">
        <f t="shared" si="7"/>
        <v>112</v>
      </c>
      <c r="J61" s="102">
        <v>21</v>
      </c>
      <c r="K61" s="102">
        <v>24</v>
      </c>
      <c r="L61" s="102">
        <v>23</v>
      </c>
      <c r="M61" s="110">
        <f t="shared" si="13"/>
        <v>68</v>
      </c>
      <c r="N61" s="102">
        <v>22</v>
      </c>
      <c r="O61" s="102">
        <v>23</v>
      </c>
      <c r="P61" s="63">
        <f t="shared" si="8"/>
        <v>45</v>
      </c>
      <c r="Q61" s="123">
        <f t="shared" si="9"/>
        <v>113</v>
      </c>
      <c r="R61" s="37">
        <f t="shared" si="10"/>
        <v>225</v>
      </c>
      <c r="S61" s="32"/>
      <c r="T61" s="81"/>
      <c r="U61" s="83"/>
      <c r="V61"/>
      <c r="CC61" s="33"/>
      <c r="CD61" s="33"/>
    </row>
    <row r="62" spans="1:82" ht="15.5" x14ac:dyDescent="0.35">
      <c r="A62" s="101" t="s">
        <v>117</v>
      </c>
      <c r="B62" s="102">
        <v>25</v>
      </c>
      <c r="C62" s="102">
        <v>21</v>
      </c>
      <c r="D62" s="102">
        <v>22</v>
      </c>
      <c r="E62" s="110">
        <f t="shared" si="11"/>
        <v>68</v>
      </c>
      <c r="F62" s="102">
        <v>22</v>
      </c>
      <c r="G62" s="102">
        <v>24</v>
      </c>
      <c r="H62" s="102">
        <f t="shared" si="12"/>
        <v>46</v>
      </c>
      <c r="I62" s="122">
        <f t="shared" si="7"/>
        <v>114</v>
      </c>
      <c r="J62" s="102">
        <v>22</v>
      </c>
      <c r="K62" s="102">
        <v>23</v>
      </c>
      <c r="L62" s="102">
        <v>22</v>
      </c>
      <c r="M62" s="110">
        <f t="shared" si="13"/>
        <v>67</v>
      </c>
      <c r="N62" s="102">
        <v>23</v>
      </c>
      <c r="O62" s="102">
        <v>19</v>
      </c>
      <c r="P62" s="63">
        <f t="shared" si="8"/>
        <v>42</v>
      </c>
      <c r="Q62" s="123">
        <f t="shared" si="9"/>
        <v>109</v>
      </c>
      <c r="R62" s="37">
        <f t="shared" si="10"/>
        <v>223</v>
      </c>
      <c r="S62" s="32"/>
      <c r="T62" s="81"/>
      <c r="U62" s="83"/>
      <c r="V62"/>
      <c r="CC62" s="33"/>
      <c r="CD62" s="33"/>
    </row>
    <row r="63" spans="1:82" ht="15.5" x14ac:dyDescent="0.35">
      <c r="A63" s="101" t="s">
        <v>118</v>
      </c>
      <c r="B63" s="102">
        <v>21</v>
      </c>
      <c r="C63" s="102">
        <v>23</v>
      </c>
      <c r="D63" s="102">
        <v>23</v>
      </c>
      <c r="E63" s="110">
        <f t="shared" si="11"/>
        <v>67</v>
      </c>
      <c r="F63" s="102">
        <v>25</v>
      </c>
      <c r="G63" s="102">
        <v>24</v>
      </c>
      <c r="H63" s="102">
        <f t="shared" si="12"/>
        <v>49</v>
      </c>
      <c r="I63" s="122">
        <f t="shared" si="7"/>
        <v>116</v>
      </c>
      <c r="J63" s="102">
        <v>22</v>
      </c>
      <c r="K63" s="102">
        <v>21</v>
      </c>
      <c r="L63" s="102">
        <v>17</v>
      </c>
      <c r="M63" s="110">
        <f t="shared" si="13"/>
        <v>60</v>
      </c>
      <c r="N63" s="102">
        <v>24</v>
      </c>
      <c r="O63" s="102">
        <v>21</v>
      </c>
      <c r="P63" s="63">
        <f t="shared" si="8"/>
        <v>45</v>
      </c>
      <c r="Q63" s="123">
        <f t="shared" si="9"/>
        <v>105</v>
      </c>
      <c r="R63" s="37">
        <f t="shared" si="10"/>
        <v>221</v>
      </c>
      <c r="S63" s="32"/>
      <c r="T63" s="81"/>
      <c r="U63" s="83"/>
      <c r="V63"/>
      <c r="CC63" s="33"/>
      <c r="CD63" s="33"/>
    </row>
    <row r="64" spans="1:82" ht="15.5" x14ac:dyDescent="0.35">
      <c r="A64" s="101" t="s">
        <v>119</v>
      </c>
      <c r="B64" s="102">
        <v>21</v>
      </c>
      <c r="C64" s="102">
        <v>24</v>
      </c>
      <c r="D64" s="102">
        <v>21</v>
      </c>
      <c r="E64" s="110">
        <f t="shared" si="11"/>
        <v>66</v>
      </c>
      <c r="F64" s="102">
        <v>21</v>
      </c>
      <c r="G64" s="102">
        <v>22</v>
      </c>
      <c r="H64" s="102">
        <f t="shared" si="12"/>
        <v>43</v>
      </c>
      <c r="I64" s="122">
        <f t="shared" si="7"/>
        <v>109</v>
      </c>
      <c r="J64" s="102">
        <v>23</v>
      </c>
      <c r="K64" s="102">
        <v>23</v>
      </c>
      <c r="L64" s="102">
        <v>21</v>
      </c>
      <c r="M64" s="110">
        <f t="shared" si="13"/>
        <v>67</v>
      </c>
      <c r="N64" s="102">
        <v>23</v>
      </c>
      <c r="O64" s="102">
        <v>19</v>
      </c>
      <c r="P64" s="63">
        <f t="shared" si="8"/>
        <v>42</v>
      </c>
      <c r="Q64" s="123">
        <f t="shared" si="9"/>
        <v>109</v>
      </c>
      <c r="R64" s="37">
        <f t="shared" si="10"/>
        <v>218</v>
      </c>
      <c r="S64" s="32"/>
      <c r="T64" s="81"/>
      <c r="U64" s="83"/>
      <c r="V64"/>
      <c r="CC64" s="33"/>
      <c r="CD64" s="33"/>
    </row>
    <row r="65" spans="1:82" ht="15.5" x14ac:dyDescent="0.35">
      <c r="A65" s="101" t="s">
        <v>120</v>
      </c>
      <c r="B65" s="102">
        <v>20</v>
      </c>
      <c r="C65" s="102">
        <v>22</v>
      </c>
      <c r="D65" s="102">
        <v>23</v>
      </c>
      <c r="E65" s="110">
        <f t="shared" si="11"/>
        <v>65</v>
      </c>
      <c r="F65" s="102">
        <v>22</v>
      </c>
      <c r="G65" s="102">
        <v>20</v>
      </c>
      <c r="H65" s="102">
        <f t="shared" si="12"/>
        <v>42</v>
      </c>
      <c r="I65" s="122">
        <f t="shared" si="7"/>
        <v>107</v>
      </c>
      <c r="J65" s="102">
        <v>23</v>
      </c>
      <c r="K65" s="102">
        <v>18</v>
      </c>
      <c r="L65" s="102">
        <v>24</v>
      </c>
      <c r="M65" s="110">
        <f t="shared" si="13"/>
        <v>65</v>
      </c>
      <c r="N65" s="102">
        <v>23</v>
      </c>
      <c r="O65" s="102">
        <v>22</v>
      </c>
      <c r="P65" s="63">
        <f t="shared" si="8"/>
        <v>45</v>
      </c>
      <c r="Q65" s="123">
        <f t="shared" si="9"/>
        <v>110</v>
      </c>
      <c r="R65" s="37">
        <f t="shared" si="10"/>
        <v>217</v>
      </c>
      <c r="S65" s="32"/>
      <c r="T65" s="81"/>
      <c r="U65" s="83"/>
      <c r="V65"/>
      <c r="CC65" s="33"/>
      <c r="CD65" s="33"/>
    </row>
    <row r="66" spans="1:82" ht="15.5" x14ac:dyDescent="0.35">
      <c r="A66" s="101" t="s">
        <v>121</v>
      </c>
      <c r="B66" s="102">
        <v>24</v>
      </c>
      <c r="C66" s="102">
        <v>20</v>
      </c>
      <c r="D66" s="102">
        <v>19</v>
      </c>
      <c r="E66" s="110">
        <f t="shared" si="11"/>
        <v>63</v>
      </c>
      <c r="F66" s="102">
        <v>20</v>
      </c>
      <c r="G66" s="102">
        <v>20</v>
      </c>
      <c r="H66" s="102">
        <f t="shared" si="12"/>
        <v>40</v>
      </c>
      <c r="I66" s="122">
        <f t="shared" si="7"/>
        <v>103</v>
      </c>
      <c r="J66" s="102">
        <v>24</v>
      </c>
      <c r="K66" s="102">
        <v>23</v>
      </c>
      <c r="L66" s="102">
        <v>20</v>
      </c>
      <c r="M66" s="110">
        <f t="shared" si="13"/>
        <v>67</v>
      </c>
      <c r="N66" s="102">
        <v>16</v>
      </c>
      <c r="O66" s="102">
        <v>21</v>
      </c>
      <c r="P66" s="63">
        <f t="shared" si="8"/>
        <v>37</v>
      </c>
      <c r="Q66" s="123">
        <f t="shared" si="9"/>
        <v>104</v>
      </c>
      <c r="R66" s="37">
        <f t="shared" si="10"/>
        <v>207</v>
      </c>
      <c r="S66" s="32"/>
      <c r="T66" s="81"/>
      <c r="U66" s="83"/>
      <c r="V66"/>
      <c r="CC66" s="33"/>
      <c r="CD66" s="33"/>
    </row>
    <row r="67" spans="1:82" ht="15.5" x14ac:dyDescent="0.35">
      <c r="A67" s="101" t="s">
        <v>122</v>
      </c>
      <c r="B67" s="102">
        <v>17</v>
      </c>
      <c r="C67" s="102">
        <v>19</v>
      </c>
      <c r="D67" s="102">
        <v>16</v>
      </c>
      <c r="E67" s="110">
        <f t="shared" si="11"/>
        <v>52</v>
      </c>
      <c r="F67" s="102">
        <v>21</v>
      </c>
      <c r="G67" s="102">
        <v>22</v>
      </c>
      <c r="H67" s="102">
        <f t="shared" si="12"/>
        <v>43</v>
      </c>
      <c r="I67" s="122">
        <f t="shared" si="7"/>
        <v>95</v>
      </c>
      <c r="J67" s="102">
        <v>17</v>
      </c>
      <c r="K67" s="102">
        <v>20</v>
      </c>
      <c r="L67" s="102">
        <v>19</v>
      </c>
      <c r="M67" s="110">
        <f t="shared" si="13"/>
        <v>56</v>
      </c>
      <c r="N67" s="102">
        <v>21</v>
      </c>
      <c r="O67" s="102">
        <v>23</v>
      </c>
      <c r="P67" s="63">
        <f t="shared" si="8"/>
        <v>44</v>
      </c>
      <c r="Q67" s="123">
        <f t="shared" si="9"/>
        <v>100</v>
      </c>
      <c r="R67" s="37">
        <f t="shared" si="10"/>
        <v>195</v>
      </c>
      <c r="S67" s="32"/>
      <c r="T67" s="81"/>
      <c r="U67" s="83"/>
      <c r="V67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</row>
    <row r="68" spans="1:82" customFormat="1" ht="15.5" x14ac:dyDescent="0.35">
      <c r="A68" s="101" t="s">
        <v>123</v>
      </c>
      <c r="B68" s="102">
        <v>16</v>
      </c>
      <c r="C68" s="102">
        <v>19</v>
      </c>
      <c r="D68" s="102">
        <v>20</v>
      </c>
      <c r="E68" s="110">
        <f t="shared" si="11"/>
        <v>55</v>
      </c>
      <c r="F68" s="102">
        <v>17</v>
      </c>
      <c r="G68" s="102">
        <v>19</v>
      </c>
      <c r="H68" s="102">
        <f t="shared" si="12"/>
        <v>36</v>
      </c>
      <c r="I68" s="122">
        <f t="shared" si="7"/>
        <v>91</v>
      </c>
      <c r="J68" s="102">
        <v>17</v>
      </c>
      <c r="K68" s="102">
        <v>19</v>
      </c>
      <c r="L68" s="102">
        <v>19</v>
      </c>
      <c r="M68" s="110">
        <f t="shared" si="13"/>
        <v>55</v>
      </c>
      <c r="N68" s="102">
        <v>19</v>
      </c>
      <c r="O68" s="102">
        <v>19</v>
      </c>
      <c r="P68" s="63">
        <f t="shared" si="8"/>
        <v>38</v>
      </c>
      <c r="Q68" s="123">
        <f t="shared" si="9"/>
        <v>93</v>
      </c>
      <c r="R68" s="37">
        <f t="shared" si="10"/>
        <v>184</v>
      </c>
    </row>
    <row r="69" spans="1:82" customFormat="1" ht="15.5" x14ac:dyDescent="0.35">
      <c r="A69" s="101" t="s">
        <v>124</v>
      </c>
      <c r="B69" s="102">
        <v>19</v>
      </c>
      <c r="C69" s="102">
        <v>18</v>
      </c>
      <c r="D69" s="102">
        <v>14</v>
      </c>
      <c r="E69" s="110">
        <f t="shared" si="11"/>
        <v>51</v>
      </c>
      <c r="F69" s="102">
        <v>17</v>
      </c>
      <c r="G69" s="102">
        <v>21</v>
      </c>
      <c r="H69" s="102">
        <f t="shared" si="12"/>
        <v>38</v>
      </c>
      <c r="I69" s="122">
        <f t="shared" si="7"/>
        <v>89</v>
      </c>
      <c r="J69" s="102">
        <v>18</v>
      </c>
      <c r="K69" s="102">
        <v>18</v>
      </c>
      <c r="L69" s="102">
        <v>22</v>
      </c>
      <c r="M69" s="110">
        <f t="shared" si="13"/>
        <v>58</v>
      </c>
      <c r="N69" s="102">
        <v>18</v>
      </c>
      <c r="O69" s="102">
        <v>17</v>
      </c>
      <c r="P69" s="63">
        <f t="shared" si="8"/>
        <v>35</v>
      </c>
      <c r="Q69" s="123">
        <f t="shared" si="9"/>
        <v>93</v>
      </c>
      <c r="R69" s="37">
        <f t="shared" si="10"/>
        <v>182</v>
      </c>
    </row>
    <row r="70" spans="1:82" customFormat="1" ht="15.5" x14ac:dyDescent="0.35">
      <c r="A70" s="101" t="s">
        <v>125</v>
      </c>
      <c r="B70" s="102">
        <v>20</v>
      </c>
      <c r="C70" s="102">
        <v>20</v>
      </c>
      <c r="D70" s="102">
        <v>14</v>
      </c>
      <c r="E70" s="110">
        <f t="shared" si="11"/>
        <v>54</v>
      </c>
      <c r="F70" s="102">
        <v>18</v>
      </c>
      <c r="G70" s="102">
        <v>18</v>
      </c>
      <c r="H70" s="102">
        <f t="shared" si="12"/>
        <v>36</v>
      </c>
      <c r="I70" s="122">
        <f t="shared" si="7"/>
        <v>90</v>
      </c>
      <c r="J70" s="102">
        <v>17</v>
      </c>
      <c r="K70" s="102">
        <v>19</v>
      </c>
      <c r="L70" s="102">
        <v>13</v>
      </c>
      <c r="M70" s="110">
        <f t="shared" si="13"/>
        <v>49</v>
      </c>
      <c r="N70" s="102">
        <v>18</v>
      </c>
      <c r="O70" s="102">
        <v>22</v>
      </c>
      <c r="P70" s="63">
        <f t="shared" si="8"/>
        <v>40</v>
      </c>
      <c r="Q70" s="123">
        <f t="shared" si="9"/>
        <v>89</v>
      </c>
      <c r="R70" s="37">
        <f t="shared" si="10"/>
        <v>179</v>
      </c>
    </row>
    <row r="71" spans="1:82" customFormat="1" ht="15.5" x14ac:dyDescent="0.35">
      <c r="A71" s="101" t="s">
        <v>126</v>
      </c>
      <c r="B71" s="102">
        <v>15</v>
      </c>
      <c r="C71" s="102">
        <v>15</v>
      </c>
      <c r="D71" s="102">
        <v>12</v>
      </c>
      <c r="E71" s="110">
        <f t="shared" si="11"/>
        <v>42</v>
      </c>
      <c r="F71" s="102">
        <v>17</v>
      </c>
      <c r="G71" s="102">
        <v>15</v>
      </c>
      <c r="H71" s="102">
        <f t="shared" si="12"/>
        <v>32</v>
      </c>
      <c r="I71" s="122">
        <f t="shared" si="7"/>
        <v>74</v>
      </c>
      <c r="J71" s="102">
        <v>18</v>
      </c>
      <c r="K71" s="102">
        <v>19</v>
      </c>
      <c r="L71" s="102">
        <v>17</v>
      </c>
      <c r="M71" s="110">
        <f t="shared" si="13"/>
        <v>54</v>
      </c>
      <c r="N71" s="102">
        <v>16</v>
      </c>
      <c r="O71" s="102">
        <v>16</v>
      </c>
      <c r="P71" s="63">
        <f t="shared" si="8"/>
        <v>32</v>
      </c>
      <c r="Q71" s="123">
        <f t="shared" si="9"/>
        <v>86</v>
      </c>
      <c r="R71" s="37">
        <f t="shared" si="10"/>
        <v>160</v>
      </c>
    </row>
    <row r="72" spans="1:82" customFormat="1" ht="15.5" x14ac:dyDescent="0.35">
      <c r="A72" s="101" t="s">
        <v>127</v>
      </c>
      <c r="B72" s="102">
        <v>11</v>
      </c>
      <c r="C72" s="102">
        <v>22</v>
      </c>
      <c r="D72" s="102">
        <v>16</v>
      </c>
      <c r="E72" s="110">
        <f t="shared" si="11"/>
        <v>49</v>
      </c>
      <c r="F72" s="102">
        <v>12</v>
      </c>
      <c r="G72" s="102">
        <v>15</v>
      </c>
      <c r="H72" s="102">
        <f t="shared" si="12"/>
        <v>27</v>
      </c>
      <c r="I72" s="122">
        <f t="shared" si="7"/>
        <v>76</v>
      </c>
      <c r="J72" s="102">
        <v>12</v>
      </c>
      <c r="K72" s="102">
        <v>19</v>
      </c>
      <c r="L72" s="102">
        <v>20</v>
      </c>
      <c r="M72" s="110">
        <f t="shared" si="13"/>
        <v>51</v>
      </c>
      <c r="N72" s="102">
        <v>13</v>
      </c>
      <c r="O72" s="102">
        <v>18</v>
      </c>
      <c r="P72" s="63">
        <f t="shared" si="8"/>
        <v>31</v>
      </c>
      <c r="Q72" s="123">
        <f t="shared" si="9"/>
        <v>82</v>
      </c>
      <c r="R72" s="37">
        <f t="shared" si="10"/>
        <v>158</v>
      </c>
    </row>
    <row r="73" spans="1:82" ht="15.5" x14ac:dyDescent="0.35">
      <c r="A73" s="101" t="s">
        <v>128</v>
      </c>
      <c r="B73" s="102">
        <v>17</v>
      </c>
      <c r="C73" s="102">
        <v>13</v>
      </c>
      <c r="D73" s="102">
        <v>13</v>
      </c>
      <c r="E73" s="110">
        <f t="shared" si="11"/>
        <v>43</v>
      </c>
      <c r="F73" s="102">
        <v>16</v>
      </c>
      <c r="G73" s="102">
        <v>13</v>
      </c>
      <c r="H73" s="102">
        <f t="shared" si="12"/>
        <v>29</v>
      </c>
      <c r="I73" s="122">
        <f t="shared" si="7"/>
        <v>72</v>
      </c>
      <c r="J73" s="102">
        <v>15</v>
      </c>
      <c r="K73" s="102">
        <v>15</v>
      </c>
      <c r="L73" s="102">
        <v>16</v>
      </c>
      <c r="M73" s="110">
        <f t="shared" si="13"/>
        <v>46</v>
      </c>
      <c r="N73" s="102">
        <v>15</v>
      </c>
      <c r="O73" s="102">
        <v>11</v>
      </c>
      <c r="P73" s="63">
        <f t="shared" si="8"/>
        <v>26</v>
      </c>
      <c r="Q73" s="123">
        <f t="shared" si="9"/>
        <v>72</v>
      </c>
      <c r="R73" s="37">
        <f t="shared" si="10"/>
        <v>144</v>
      </c>
      <c r="S73"/>
      <c r="T73"/>
      <c r="U73"/>
      <c r="V7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</row>
    <row r="74" spans="1:82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</row>
    <row r="75" spans="1:82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82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82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82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82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82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</sheetData>
  <sortState xmlns:xlrd2="http://schemas.microsoft.com/office/spreadsheetml/2017/richdata2" ref="A4:U47">
    <sortCondition descending="1" ref="U4:U47"/>
  </sortState>
  <mergeCells count="3">
    <mergeCell ref="A1:U1"/>
    <mergeCell ref="A2:U2"/>
    <mergeCell ref="A51:U51"/>
  </mergeCells>
  <phoneticPr fontId="13" type="noConversion"/>
  <conditionalFormatting sqref="F54:G67 N54:O67 J54:L67 B53:D67 F9:G19 B50:D50 F21:G47 N50:O50 J50:L50 F50:G50 J9:L19 N9:O19 N4:O7 J4:L7 F4:G7 J21:L47 N21:O47">
    <cfRule type="cellIs" dxfId="48" priority="74" operator="equal">
      <formula>25</formula>
    </cfRule>
  </conditionalFormatting>
  <conditionalFormatting sqref="N3:O3">
    <cfRule type="cellIs" dxfId="47" priority="52" operator="equal">
      <formula>25</formula>
    </cfRule>
  </conditionalFormatting>
  <conditionalFormatting sqref="F3:G3">
    <cfRule type="cellIs" dxfId="46" priority="54" operator="equal">
      <formula>25</formula>
    </cfRule>
  </conditionalFormatting>
  <conditionalFormatting sqref="J3:L3">
    <cfRule type="cellIs" dxfId="45" priority="53" operator="equal">
      <formula>25</formula>
    </cfRule>
  </conditionalFormatting>
  <conditionalFormatting sqref="N52:O52">
    <cfRule type="cellIs" dxfId="44" priority="49" operator="equal">
      <formula>25</formula>
    </cfRule>
  </conditionalFormatting>
  <conditionalFormatting sqref="F52:G52">
    <cfRule type="cellIs" dxfId="43" priority="51" operator="equal">
      <formula>25</formula>
    </cfRule>
  </conditionalFormatting>
  <conditionalFormatting sqref="J52:L52">
    <cfRule type="cellIs" dxfId="42" priority="50" operator="equal">
      <formula>25</formula>
    </cfRule>
  </conditionalFormatting>
  <conditionalFormatting sqref="F53:G53 J53:L53 N53:O53">
    <cfRule type="cellIs" dxfId="41" priority="48" operator="equal">
      <formula>25</formula>
    </cfRule>
  </conditionalFormatting>
  <conditionalFormatting sqref="B53:H53 F9:G19 F21:G47 F4:G7 B5:D47 J5:L7 N5:O7 B54:D67 F54:G67 J53:O53 J54:L67 N54:O67">
    <cfRule type="cellIs" dxfId="40" priority="46" operator="equal">
      <formula>25</formula>
    </cfRule>
  </conditionalFormatting>
  <conditionalFormatting sqref="B4:D4">
    <cfRule type="cellIs" dxfId="39" priority="45" operator="equal">
      <formula>25</formula>
    </cfRule>
  </conditionalFormatting>
  <conditionalFormatting sqref="J4:O4 J9:L19 J21:L47 N21:O47 N9:O19">
    <cfRule type="cellIs" dxfId="38" priority="44" operator="equal">
      <formula>25</formula>
    </cfRule>
  </conditionalFormatting>
  <conditionalFormatting sqref="F8:G8">
    <cfRule type="cellIs" dxfId="37" priority="42" operator="equal">
      <formula>25</formula>
    </cfRule>
  </conditionalFormatting>
  <conditionalFormatting sqref="J8:L8">
    <cfRule type="cellIs" dxfId="36" priority="41" operator="equal">
      <formula>25</formula>
    </cfRule>
  </conditionalFormatting>
  <conditionalFormatting sqref="N8:O8">
    <cfRule type="cellIs" dxfId="35" priority="40" operator="equal">
      <formula>25</formula>
    </cfRule>
  </conditionalFormatting>
  <conditionalFormatting sqref="F20:G20">
    <cfRule type="cellIs" dxfId="34" priority="39" operator="equal">
      <formula>25</formula>
    </cfRule>
  </conditionalFormatting>
  <conditionalFormatting sqref="J20:L20">
    <cfRule type="cellIs" dxfId="33" priority="38" operator="equal">
      <formula>25</formula>
    </cfRule>
  </conditionalFormatting>
  <conditionalFormatting sqref="N20:O20">
    <cfRule type="cellIs" dxfId="32" priority="37" operator="equal">
      <formula>25</formula>
    </cfRule>
  </conditionalFormatting>
  <conditionalFormatting sqref="M5:M47">
    <cfRule type="cellIs" dxfId="31" priority="4" operator="equal">
      <formula>25</formula>
    </cfRule>
  </conditionalFormatting>
  <conditionalFormatting sqref="E54:E73">
    <cfRule type="cellIs" dxfId="30" priority="3" operator="equal">
      <formula>25</formula>
    </cfRule>
  </conditionalFormatting>
  <conditionalFormatting sqref="H54:H73">
    <cfRule type="cellIs" dxfId="29" priority="2" operator="equal">
      <formula>25</formula>
    </cfRule>
  </conditionalFormatting>
  <conditionalFormatting sqref="M54:M73">
    <cfRule type="cellIs" dxfId="28" priority="1" operator="equal">
      <formula>25</formula>
    </cfRule>
  </conditionalFormatting>
  <printOptions horizontalCentered="1"/>
  <pageMargins left="0.25" right="0.25" top="0.5" bottom="0.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6"/>
  <sheetViews>
    <sheetView zoomScale="80" zoomScaleNormal="80" zoomScalePageLayoutView="125" workbookViewId="0">
      <selection sqref="A1:I1"/>
    </sheetView>
  </sheetViews>
  <sheetFormatPr defaultColWidth="9.1796875" defaultRowHeight="15.5" x14ac:dyDescent="0.35"/>
  <cols>
    <col min="1" max="1" width="35.453125" style="6" bestFit="1" customWidth="1"/>
    <col min="2" max="2" width="14.81640625" style="6" bestFit="1" customWidth="1"/>
    <col min="3" max="3" width="8.453125" style="6" bestFit="1" customWidth="1"/>
    <col min="4" max="5" width="9.1796875" style="6"/>
    <col min="6" max="9" width="6.81640625" style="6" customWidth="1"/>
    <col min="10" max="10" width="4.1796875" style="6" customWidth="1"/>
    <col min="11" max="11" width="42.6328125" style="6" bestFit="1" customWidth="1"/>
    <col min="12" max="12" width="14.81640625" style="13" bestFit="1" customWidth="1"/>
    <col min="13" max="13" width="8.453125" style="6" bestFit="1" customWidth="1"/>
    <col min="14" max="15" width="9.1796875" style="6"/>
    <col min="16" max="17" width="4.453125" style="6" bestFit="1" customWidth="1"/>
    <col min="18" max="19" width="6.81640625" style="6" customWidth="1"/>
    <col min="20" max="20" width="9.1796875" style="6" customWidth="1"/>
    <col min="21" max="16384" width="9.1796875" style="6"/>
  </cols>
  <sheetData>
    <row r="1" spans="1:25" ht="48" customHeight="1" thickBot="1" x14ac:dyDescent="0.4">
      <c r="A1" s="142" t="s">
        <v>28</v>
      </c>
      <c r="B1" s="143"/>
      <c r="C1" s="143"/>
      <c r="D1" s="143"/>
      <c r="E1" s="143"/>
      <c r="F1" s="143"/>
      <c r="G1" s="143"/>
      <c r="H1" s="143"/>
      <c r="I1" s="144"/>
      <c r="K1" s="145" t="s">
        <v>29</v>
      </c>
      <c r="L1" s="146"/>
      <c r="M1" s="146"/>
      <c r="N1" s="146"/>
      <c r="O1" s="146"/>
      <c r="P1" s="146"/>
      <c r="Q1" s="146"/>
      <c r="R1" s="146"/>
      <c r="S1" s="147"/>
    </row>
    <row r="2" spans="1:25" customFormat="1" ht="15" customHeight="1" thickBot="1" x14ac:dyDescent="0.3"/>
    <row r="3" spans="1:25" ht="24" customHeight="1" x14ac:dyDescent="0.35">
      <c r="A3" s="151" t="s">
        <v>30</v>
      </c>
      <c r="B3" s="152"/>
      <c r="C3" s="152"/>
      <c r="D3" s="152"/>
      <c r="E3" s="152"/>
      <c r="F3" s="152"/>
      <c r="G3" s="152"/>
      <c r="H3" s="152"/>
      <c r="I3" s="153"/>
      <c r="J3" s="26"/>
      <c r="K3" s="148" t="s">
        <v>31</v>
      </c>
      <c r="L3" s="149"/>
      <c r="M3" s="149"/>
      <c r="N3" s="149"/>
      <c r="O3" s="149"/>
      <c r="P3" s="149"/>
      <c r="Q3" s="149"/>
      <c r="R3" s="149"/>
      <c r="S3" s="150"/>
      <c r="T3" s="26"/>
      <c r="U3" s="26"/>
    </row>
    <row r="4" spans="1:25" s="9" customFormat="1" ht="31" x14ac:dyDescent="0.35">
      <c r="A4" s="43" t="s">
        <v>129</v>
      </c>
      <c r="B4" s="42" t="s">
        <v>32</v>
      </c>
      <c r="C4" s="42" t="s">
        <v>34</v>
      </c>
      <c r="D4" s="132" t="s">
        <v>281</v>
      </c>
      <c r="E4" s="42" t="s">
        <v>35</v>
      </c>
      <c r="F4" s="42" t="s">
        <v>33</v>
      </c>
      <c r="G4" s="3"/>
      <c r="H4" s="3"/>
      <c r="I4" s="42"/>
      <c r="J4" s="21"/>
      <c r="K4" s="43" t="s">
        <v>129</v>
      </c>
      <c r="L4" s="42" t="s">
        <v>32</v>
      </c>
      <c r="M4" s="42" t="s">
        <v>34</v>
      </c>
      <c r="N4" s="134" t="s">
        <v>281</v>
      </c>
      <c r="O4" s="42" t="s">
        <v>35</v>
      </c>
      <c r="P4" s="42" t="s">
        <v>33</v>
      </c>
      <c r="Q4" s="42" t="s">
        <v>33</v>
      </c>
      <c r="R4" s="127"/>
      <c r="S4" s="42"/>
      <c r="T4" s="21"/>
      <c r="U4" s="28"/>
    </row>
    <row r="5" spans="1:25" s="9" customFormat="1" x14ac:dyDescent="0.35">
      <c r="A5" s="131" t="s">
        <v>64</v>
      </c>
      <c r="B5" s="11">
        <v>247</v>
      </c>
      <c r="C5" s="12">
        <v>56</v>
      </c>
      <c r="D5" s="19">
        <v>3</v>
      </c>
      <c r="E5" s="19">
        <f t="shared" ref="E5:E10" si="0">B5+D5</f>
        <v>250</v>
      </c>
      <c r="F5" s="3"/>
      <c r="G5" s="5"/>
      <c r="H5" s="3"/>
      <c r="I5" s="5"/>
      <c r="J5" s="21"/>
      <c r="K5" s="131" t="s">
        <v>108</v>
      </c>
      <c r="L5" s="11">
        <v>246</v>
      </c>
      <c r="M5" s="12">
        <v>54</v>
      </c>
      <c r="N5" s="3">
        <v>2</v>
      </c>
      <c r="O5" s="19">
        <f t="shared" ref="O5:O10" si="1">L5+N5</f>
        <v>248</v>
      </c>
      <c r="P5" s="5"/>
      <c r="Q5" s="5"/>
      <c r="R5" s="128"/>
      <c r="S5" s="4"/>
      <c r="T5" s="28"/>
      <c r="U5" s="28"/>
    </row>
    <row r="6" spans="1:25" s="9" customFormat="1" x14ac:dyDescent="0.35">
      <c r="A6" s="131" t="s">
        <v>65</v>
      </c>
      <c r="B6" s="11">
        <v>245</v>
      </c>
      <c r="C6" s="12">
        <v>55</v>
      </c>
      <c r="D6" s="19">
        <v>2</v>
      </c>
      <c r="E6" s="19">
        <f t="shared" si="0"/>
        <v>247</v>
      </c>
      <c r="F6" s="3"/>
      <c r="G6" s="5"/>
      <c r="H6" s="3"/>
      <c r="I6" s="8"/>
      <c r="J6" s="30"/>
      <c r="K6" s="131" t="s">
        <v>109</v>
      </c>
      <c r="L6" s="11">
        <v>237</v>
      </c>
      <c r="M6" s="12">
        <v>56</v>
      </c>
      <c r="N6" s="3">
        <v>3</v>
      </c>
      <c r="O6" s="19">
        <f t="shared" si="1"/>
        <v>240</v>
      </c>
      <c r="P6" s="5"/>
      <c r="Q6" s="8"/>
      <c r="R6" s="129"/>
      <c r="S6" s="4"/>
      <c r="T6" s="21"/>
      <c r="U6" s="28"/>
    </row>
    <row r="7" spans="1:25" s="9" customFormat="1" x14ac:dyDescent="0.35">
      <c r="A7" s="131" t="s">
        <v>66</v>
      </c>
      <c r="B7" s="11">
        <v>244</v>
      </c>
      <c r="C7" s="12">
        <v>17</v>
      </c>
      <c r="D7" s="19"/>
      <c r="E7" s="19">
        <f t="shared" si="0"/>
        <v>244</v>
      </c>
      <c r="F7" s="3"/>
      <c r="G7" s="5"/>
      <c r="H7" s="3"/>
      <c r="I7" s="8"/>
      <c r="J7" s="30"/>
      <c r="K7" s="131" t="s">
        <v>110</v>
      </c>
      <c r="L7" s="11">
        <v>234</v>
      </c>
      <c r="M7" s="12">
        <v>16</v>
      </c>
      <c r="N7" s="3"/>
      <c r="O7" s="19">
        <f t="shared" si="1"/>
        <v>234</v>
      </c>
      <c r="P7" s="5">
        <v>2</v>
      </c>
      <c r="Q7" s="8"/>
      <c r="R7" s="129"/>
      <c r="S7" s="4"/>
      <c r="T7" s="21"/>
      <c r="U7" s="28"/>
    </row>
    <row r="8" spans="1:25" s="9" customFormat="1" x14ac:dyDescent="0.35">
      <c r="A8" s="131" t="s">
        <v>68</v>
      </c>
      <c r="B8" s="11">
        <v>240</v>
      </c>
      <c r="C8" s="12">
        <v>46</v>
      </c>
      <c r="D8" s="19">
        <v>1</v>
      </c>
      <c r="E8" s="19">
        <f t="shared" si="0"/>
        <v>241</v>
      </c>
      <c r="F8" s="3"/>
      <c r="G8" s="5"/>
      <c r="H8" s="3"/>
      <c r="I8" s="8"/>
      <c r="J8" s="21"/>
      <c r="K8" s="131" t="s">
        <v>113</v>
      </c>
      <c r="L8" s="11">
        <v>233</v>
      </c>
      <c r="M8" s="12">
        <v>48</v>
      </c>
      <c r="N8" s="3">
        <v>1</v>
      </c>
      <c r="O8" s="19">
        <f t="shared" si="1"/>
        <v>234</v>
      </c>
      <c r="P8" s="5">
        <v>1</v>
      </c>
      <c r="Q8" s="8">
        <v>2</v>
      </c>
      <c r="R8" s="128"/>
      <c r="S8" s="4"/>
      <c r="T8" s="6"/>
    </row>
    <row r="9" spans="1:25" s="9" customFormat="1" x14ac:dyDescent="0.35">
      <c r="A9" s="131" t="s">
        <v>67</v>
      </c>
      <c r="B9" s="11">
        <v>240</v>
      </c>
      <c r="C9" s="12">
        <v>36</v>
      </c>
      <c r="D9" s="19"/>
      <c r="E9" s="19">
        <f t="shared" si="0"/>
        <v>240</v>
      </c>
      <c r="F9" s="3"/>
      <c r="G9" s="5"/>
      <c r="H9" s="3"/>
      <c r="I9" s="5"/>
      <c r="J9" s="30"/>
      <c r="K9" s="131" t="s">
        <v>111</v>
      </c>
      <c r="L9" s="11">
        <v>234</v>
      </c>
      <c r="M9" s="12">
        <v>37</v>
      </c>
      <c r="N9" s="3"/>
      <c r="O9" s="19">
        <f t="shared" si="1"/>
        <v>234</v>
      </c>
      <c r="P9" s="5">
        <v>1</v>
      </c>
      <c r="Q9" s="5">
        <v>1</v>
      </c>
      <c r="R9" s="129"/>
      <c r="S9" s="4"/>
      <c r="T9" s="6"/>
    </row>
    <row r="10" spans="1:25" s="9" customFormat="1" x14ac:dyDescent="0.35">
      <c r="A10" s="131" t="s">
        <v>69</v>
      </c>
      <c r="B10" s="11">
        <v>239</v>
      </c>
      <c r="C10" s="12">
        <v>27</v>
      </c>
      <c r="E10" s="19">
        <f t="shared" si="0"/>
        <v>239</v>
      </c>
      <c r="F10" s="3"/>
      <c r="G10" s="5"/>
      <c r="H10" s="19"/>
      <c r="I10" s="8"/>
      <c r="J10" s="30"/>
      <c r="K10" s="131" t="s">
        <v>112</v>
      </c>
      <c r="L10" s="11">
        <v>233</v>
      </c>
      <c r="M10" s="12">
        <v>29</v>
      </c>
      <c r="N10" s="3"/>
      <c r="O10" s="19">
        <f t="shared" si="1"/>
        <v>233</v>
      </c>
      <c r="P10" s="5"/>
      <c r="Q10" s="8"/>
      <c r="R10" s="129"/>
      <c r="S10" s="4"/>
      <c r="T10" s="6"/>
    </row>
    <row r="11" spans="1:25" s="9" customFormat="1" x14ac:dyDescent="0.35">
      <c r="A11" s="72"/>
      <c r="B11" s="10"/>
      <c r="C11" s="11"/>
      <c r="D11" s="12"/>
      <c r="E11" s="7"/>
      <c r="F11" s="7"/>
      <c r="G11" s="7"/>
      <c r="H11" s="5"/>
      <c r="I11" s="48"/>
      <c r="J11" s="30"/>
      <c r="K11" s="72"/>
      <c r="L11" s="10"/>
      <c r="M11" s="11"/>
      <c r="N11" s="12"/>
      <c r="O11" s="7"/>
      <c r="P11" s="7"/>
      <c r="Q11" s="7"/>
      <c r="R11" s="8"/>
      <c r="S11" s="48"/>
      <c r="T11" s="21"/>
      <c r="U11" s="6"/>
    </row>
    <row r="12" spans="1:25" s="9" customFormat="1" x14ac:dyDescent="0.35">
      <c r="A12" s="72"/>
      <c r="B12" s="10"/>
      <c r="C12" s="11"/>
      <c r="D12" s="12"/>
      <c r="E12" s="19"/>
      <c r="F12" s="19"/>
      <c r="G12" s="19"/>
      <c r="H12" s="5"/>
      <c r="I12" s="44"/>
      <c r="J12" s="21"/>
      <c r="K12" s="72"/>
      <c r="L12" s="10"/>
      <c r="M12" s="11"/>
      <c r="N12" s="12"/>
      <c r="O12" s="19"/>
      <c r="P12" s="19"/>
      <c r="Q12" s="19"/>
      <c r="R12" s="5"/>
      <c r="S12" s="44"/>
      <c r="T12" s="21"/>
      <c r="U12" s="6"/>
    </row>
    <row r="13" spans="1:25" s="9" customFormat="1" x14ac:dyDescent="0.35">
      <c r="A13" s="72"/>
      <c r="B13" s="10"/>
      <c r="C13" s="11"/>
      <c r="D13" s="12"/>
      <c r="E13" s="7"/>
      <c r="F13" s="7"/>
      <c r="G13" s="7"/>
      <c r="H13" s="8"/>
      <c r="I13" s="48"/>
      <c r="J13" s="30"/>
      <c r="K13" s="72"/>
      <c r="L13" s="10"/>
      <c r="M13" s="11"/>
      <c r="N13" s="12"/>
      <c r="O13" s="7"/>
      <c r="P13" s="7"/>
      <c r="Q13" s="7"/>
      <c r="R13" s="8"/>
      <c r="S13" s="48"/>
      <c r="T13" s="21"/>
      <c r="U13" s="6"/>
    </row>
    <row r="14" spans="1:25" s="9" customFormat="1" x14ac:dyDescent="0.35">
      <c r="A14" s="72"/>
      <c r="B14" s="10"/>
      <c r="C14" s="11"/>
      <c r="D14" s="12"/>
      <c r="E14" s="19"/>
      <c r="F14" s="19"/>
      <c r="G14" s="19"/>
      <c r="H14" s="5"/>
      <c r="I14" s="44"/>
      <c r="J14" s="21"/>
      <c r="K14" s="72"/>
      <c r="L14" s="10"/>
      <c r="M14" s="11"/>
      <c r="N14" s="12"/>
      <c r="O14" s="19"/>
      <c r="P14" s="19"/>
      <c r="Q14" s="19"/>
      <c r="R14" s="5"/>
      <c r="S14" s="44"/>
      <c r="T14" s="21"/>
      <c r="U14" s="6"/>
    </row>
    <row r="15" spans="1:25" s="9" customFormat="1" ht="16" thickBot="1" x14ac:dyDescent="0.4">
      <c r="A15" s="73"/>
      <c r="B15" s="74"/>
      <c r="C15" s="76"/>
      <c r="D15" s="77"/>
      <c r="E15" s="78"/>
      <c r="F15" s="78"/>
      <c r="G15" s="78"/>
      <c r="H15" s="75"/>
      <c r="I15" s="79"/>
      <c r="J15" s="21"/>
      <c r="K15" s="73"/>
      <c r="L15" s="74"/>
      <c r="M15" s="76"/>
      <c r="N15" s="77"/>
      <c r="O15" s="78"/>
      <c r="P15" s="78"/>
      <c r="Q15" s="78"/>
      <c r="R15" s="75"/>
      <c r="S15" s="79"/>
      <c r="T15" s="21"/>
      <c r="U15" s="6"/>
    </row>
    <row r="16" spans="1:25" x14ac:dyDescent="0.35">
      <c r="L16" s="6"/>
      <c r="W16" s="9"/>
      <c r="X16" s="9"/>
      <c r="Y16" s="9"/>
    </row>
    <row r="17" spans="11:12" x14ac:dyDescent="0.35">
      <c r="K17" s="20"/>
      <c r="L17" s="9"/>
    </row>
    <row r="18" spans="11:12" x14ac:dyDescent="0.35">
      <c r="K18" s="20"/>
      <c r="L18" s="9"/>
    </row>
    <row r="19" spans="11:12" x14ac:dyDescent="0.35">
      <c r="K19" s="20"/>
      <c r="L19" s="9"/>
    </row>
    <row r="20" spans="11:12" x14ac:dyDescent="0.35">
      <c r="K20" s="20"/>
      <c r="L20" s="9"/>
    </row>
    <row r="21" spans="11:12" x14ac:dyDescent="0.35">
      <c r="K21" s="20"/>
      <c r="L21" s="9"/>
    </row>
    <row r="22" spans="11:12" x14ac:dyDescent="0.35">
      <c r="L22" s="9"/>
    </row>
    <row r="23" spans="11:12" x14ac:dyDescent="0.35">
      <c r="L23" s="9"/>
    </row>
    <row r="24" spans="11:12" x14ac:dyDescent="0.35">
      <c r="L24" s="9"/>
    </row>
    <row r="25" spans="11:12" x14ac:dyDescent="0.35">
      <c r="L25" s="9"/>
    </row>
    <row r="26" spans="11:12" x14ac:dyDescent="0.35">
      <c r="L26" s="9"/>
    </row>
    <row r="27" spans="11:12" x14ac:dyDescent="0.35">
      <c r="L27" s="9"/>
    </row>
    <row r="28" spans="11:12" x14ac:dyDescent="0.35">
      <c r="L28" s="9"/>
    </row>
    <row r="29" spans="11:12" x14ac:dyDescent="0.35">
      <c r="L29" s="9"/>
    </row>
    <row r="30" spans="11:12" x14ac:dyDescent="0.35">
      <c r="L30" s="9"/>
    </row>
    <row r="31" spans="11:12" x14ac:dyDescent="0.35">
      <c r="L31" s="9"/>
    </row>
    <row r="32" spans="11:12" x14ac:dyDescent="0.35">
      <c r="L32" s="9"/>
    </row>
    <row r="33" spans="12:12" x14ac:dyDescent="0.35">
      <c r="L33" s="9"/>
    </row>
    <row r="34" spans="12:12" x14ac:dyDescent="0.35">
      <c r="L34" s="9"/>
    </row>
    <row r="35" spans="12:12" x14ac:dyDescent="0.35">
      <c r="L35" s="9"/>
    </row>
    <row r="36" spans="12:12" x14ac:dyDescent="0.35">
      <c r="L36" s="9"/>
    </row>
    <row r="37" spans="12:12" x14ac:dyDescent="0.35">
      <c r="L37" s="9"/>
    </row>
    <row r="38" spans="12:12" x14ac:dyDescent="0.35">
      <c r="L38" s="9"/>
    </row>
    <row r="39" spans="12:12" x14ac:dyDescent="0.35">
      <c r="L39" s="9"/>
    </row>
    <row r="40" spans="12:12" x14ac:dyDescent="0.35">
      <c r="L40" s="9"/>
    </row>
    <row r="41" spans="12:12" x14ac:dyDescent="0.35">
      <c r="L41" s="9"/>
    </row>
    <row r="42" spans="12:12" x14ac:dyDescent="0.35">
      <c r="L42" s="9"/>
    </row>
    <row r="43" spans="12:12" x14ac:dyDescent="0.35">
      <c r="L43" s="9"/>
    </row>
    <row r="44" spans="12:12" x14ac:dyDescent="0.35">
      <c r="L44" s="9"/>
    </row>
    <row r="45" spans="12:12" x14ac:dyDescent="0.35">
      <c r="L45" s="9"/>
    </row>
    <row r="46" spans="12:12" x14ac:dyDescent="0.35">
      <c r="L46" s="9"/>
    </row>
  </sheetData>
  <sortState xmlns:xlrd2="http://schemas.microsoft.com/office/spreadsheetml/2017/richdata2" ref="K6:Q10">
    <sortCondition descending="1" ref="O6:O10"/>
    <sortCondition descending="1" ref="P6:P10"/>
    <sortCondition descending="1" ref="Q6:Q10"/>
  </sortState>
  <mergeCells count="4">
    <mergeCell ref="A1:I1"/>
    <mergeCell ref="K1:S1"/>
    <mergeCell ref="K3:S3"/>
    <mergeCell ref="A3:I3"/>
  </mergeCells>
  <phoneticPr fontId="13" type="noConversion"/>
  <printOptions horizontalCentered="1" verticalCentered="1"/>
  <pageMargins left="0.7" right="0.7" top="0.75" bottom="0.75" header="0.3" footer="0.3"/>
  <pageSetup scale="39" orientation="portrait" r:id="rId1"/>
  <ignoredErrors>
    <ignoredError sqref="E5:E10 O5 O11 O6:O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5"/>
  <sheetViews>
    <sheetView zoomScaleNormal="100" zoomScalePageLayoutView="125" workbookViewId="0">
      <pane ySplit="13" topLeftCell="A14" activePane="bottomLeft" state="frozen"/>
      <selection sqref="A1:U1"/>
      <selection pane="bottomLeft" activeCell="A14" sqref="A14"/>
    </sheetView>
  </sheetViews>
  <sheetFormatPr defaultColWidth="11.453125" defaultRowHeight="12.5" x14ac:dyDescent="0.25"/>
  <cols>
    <col min="1" max="1" width="30.81640625" style="33" bestFit="1" customWidth="1"/>
    <col min="2" max="3" width="8.36328125" style="34" bestFit="1" customWidth="1"/>
    <col min="4" max="4" width="8.36328125" style="33" bestFit="1" customWidth="1"/>
    <col min="5" max="5" width="8.81640625" style="32" bestFit="1" customWidth="1"/>
    <col min="6" max="6" width="8.36328125" style="33" bestFit="1" customWidth="1"/>
    <col min="7" max="7" width="8.36328125" style="34" bestFit="1" customWidth="1"/>
    <col min="8" max="8" width="8.81640625" style="34" bestFit="1" customWidth="1"/>
    <col min="9" max="9" width="5.453125" style="34" bestFit="1" customWidth="1"/>
    <col min="10" max="10" width="11" style="34" customWidth="1"/>
    <col min="11" max="12" width="8.36328125" style="34" bestFit="1" customWidth="1"/>
    <col min="13" max="13" width="8.81640625" style="81" bestFit="1" customWidth="1"/>
    <col min="14" max="14" width="8.36328125" style="34" bestFit="1" customWidth="1"/>
    <col min="15" max="15" width="9.453125" style="34" bestFit="1" customWidth="1"/>
    <col min="16" max="16" width="8.81640625" style="34" bestFit="1" customWidth="1"/>
    <col min="17" max="17" width="6" style="34" bestFit="1" customWidth="1"/>
    <col min="18" max="18" width="9.453125" style="81" bestFit="1" customWidth="1"/>
  </cols>
  <sheetData>
    <row r="1" spans="1:25" ht="41" hidden="1" customHeight="1" thickBot="1" x14ac:dyDescent="0.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5" ht="33" hidden="1" customHeight="1" thickBot="1" x14ac:dyDescent="0.3">
      <c r="A2" s="155"/>
      <c r="B2" s="155"/>
      <c r="C2" s="155"/>
      <c r="D2" s="155"/>
      <c r="E2" s="155"/>
      <c r="F2" s="155"/>
      <c r="G2" s="155"/>
      <c r="H2" s="156"/>
      <c r="I2" s="157" t="s">
        <v>0</v>
      </c>
      <c r="J2" s="157"/>
      <c r="K2" s="157"/>
      <c r="L2" s="157"/>
      <c r="M2" s="157"/>
      <c r="N2" s="157"/>
      <c r="O2" s="157"/>
      <c r="P2" s="157"/>
      <c r="Q2" s="157"/>
      <c r="R2" s="157"/>
    </row>
    <row r="3" spans="1:25" ht="16" hidden="1" thickBot="1" x14ac:dyDescent="0.4">
      <c r="A3" s="15"/>
      <c r="B3" s="94"/>
      <c r="C3" s="94"/>
      <c r="D3" s="17"/>
      <c r="E3" s="108"/>
      <c r="F3" s="17"/>
      <c r="G3" s="38"/>
      <c r="H3" s="61"/>
      <c r="I3" s="14"/>
      <c r="J3" s="14"/>
      <c r="K3" s="14"/>
      <c r="L3" s="14"/>
      <c r="M3" s="111"/>
      <c r="N3" s="14"/>
      <c r="O3" s="14"/>
      <c r="P3" s="14"/>
      <c r="Q3" s="14"/>
      <c r="R3" s="111"/>
    </row>
    <row r="4" spans="1:25" ht="16" hidden="1" thickBot="1" x14ac:dyDescent="0.4">
      <c r="A4" s="18" t="s">
        <v>1</v>
      </c>
      <c r="B4" s="94"/>
      <c r="C4" s="94"/>
      <c r="D4" s="35"/>
      <c r="E4" s="108"/>
      <c r="F4" s="17"/>
      <c r="G4" s="16"/>
      <c r="H4" s="56"/>
      <c r="I4" s="16"/>
      <c r="J4" s="39" t="s">
        <v>1</v>
      </c>
      <c r="K4" s="80"/>
      <c r="L4" s="16"/>
      <c r="M4" s="112"/>
      <c r="N4" s="15"/>
      <c r="O4" s="35"/>
      <c r="P4" s="15"/>
      <c r="Q4" s="94"/>
      <c r="R4" s="116"/>
    </row>
    <row r="5" spans="1:25" ht="16" hidden="1" thickBot="1" x14ac:dyDescent="0.4">
      <c r="A5" s="18" t="s">
        <v>2</v>
      </c>
      <c r="B5" s="94"/>
      <c r="C5" s="94"/>
      <c r="D5" s="35"/>
      <c r="E5" s="108"/>
      <c r="F5" s="17"/>
      <c r="G5" s="16"/>
      <c r="H5" s="56"/>
      <c r="I5" s="16"/>
      <c r="J5" s="39" t="s">
        <v>2</v>
      </c>
      <c r="K5" s="80"/>
      <c r="L5" s="16"/>
      <c r="M5" s="112"/>
      <c r="N5" s="15"/>
      <c r="O5" s="35"/>
      <c r="P5" s="15"/>
      <c r="Q5" s="94"/>
      <c r="R5" s="116"/>
    </row>
    <row r="6" spans="1:25" ht="16" hidden="1" thickBot="1" x14ac:dyDescent="0.4">
      <c r="A6" s="18" t="s">
        <v>3</v>
      </c>
      <c r="B6" s="94"/>
      <c r="C6" s="94"/>
      <c r="D6" s="35"/>
      <c r="E6" s="108"/>
      <c r="F6" s="17"/>
      <c r="G6" s="16"/>
      <c r="H6" s="56"/>
      <c r="I6" s="16"/>
      <c r="J6" s="39" t="s">
        <v>3</v>
      </c>
      <c r="K6" s="16"/>
      <c r="L6" s="16"/>
      <c r="M6" s="112"/>
      <c r="N6" s="15"/>
      <c r="O6" s="35"/>
      <c r="P6" s="15"/>
      <c r="Q6" s="94"/>
      <c r="R6" s="116"/>
    </row>
    <row r="7" spans="1:25" ht="16" hidden="1" thickBot="1" x14ac:dyDescent="0.4">
      <c r="A7" s="18"/>
      <c r="B7" s="94"/>
      <c r="C7" s="94"/>
      <c r="D7" s="36"/>
      <c r="E7" s="108"/>
      <c r="F7" s="17"/>
      <c r="G7" s="16"/>
      <c r="H7" s="56"/>
      <c r="I7" s="16"/>
      <c r="J7" s="39"/>
      <c r="K7" s="15"/>
      <c r="L7" s="16"/>
      <c r="M7" s="112"/>
      <c r="N7" s="15"/>
      <c r="O7" s="35"/>
      <c r="P7" s="15"/>
      <c r="Q7" s="94"/>
      <c r="R7" s="116"/>
    </row>
    <row r="8" spans="1:25" ht="16" hidden="1" thickBot="1" x14ac:dyDescent="0.4">
      <c r="A8" s="18" t="s">
        <v>36</v>
      </c>
      <c r="B8" s="15"/>
      <c r="C8" s="16"/>
      <c r="D8" s="35"/>
      <c r="E8" s="108"/>
      <c r="F8" s="17"/>
      <c r="G8" s="16"/>
      <c r="H8" s="56"/>
      <c r="I8" s="16"/>
      <c r="J8" s="40" t="s">
        <v>36</v>
      </c>
      <c r="K8" s="15"/>
      <c r="L8" s="16"/>
      <c r="M8" s="112"/>
      <c r="N8" s="15"/>
      <c r="O8" s="35"/>
      <c r="P8" s="15"/>
      <c r="Q8" s="94"/>
      <c r="R8" s="116"/>
    </row>
    <row r="9" spans="1:25" ht="16" hidden="1" thickBot="1" x14ac:dyDescent="0.4">
      <c r="A9" s="18" t="s">
        <v>4</v>
      </c>
      <c r="B9" s="15"/>
      <c r="C9" s="16"/>
      <c r="D9" s="35"/>
      <c r="E9" s="108"/>
      <c r="F9" s="17"/>
      <c r="G9" s="16"/>
      <c r="H9" s="56"/>
      <c r="I9" s="16"/>
      <c r="J9" s="40"/>
      <c r="K9" s="15"/>
      <c r="L9" s="16"/>
      <c r="M9" s="112"/>
      <c r="N9" s="15"/>
      <c r="O9" s="35"/>
      <c r="P9" s="15"/>
      <c r="Q9" s="94"/>
      <c r="R9" s="116"/>
    </row>
    <row r="10" spans="1:25" ht="16" hidden="1" thickBot="1" x14ac:dyDescent="0.4">
      <c r="A10" s="18" t="s">
        <v>37</v>
      </c>
      <c r="B10" s="15"/>
      <c r="C10" s="16"/>
      <c r="D10" s="35"/>
      <c r="E10" s="108"/>
      <c r="F10" s="17"/>
      <c r="G10" s="16"/>
      <c r="H10" s="56"/>
      <c r="I10" s="16"/>
      <c r="J10" s="40"/>
      <c r="K10" s="16"/>
      <c r="L10" s="16"/>
      <c r="M10" s="112"/>
      <c r="N10" s="15"/>
      <c r="O10" s="35"/>
      <c r="P10" s="16"/>
      <c r="Q10" s="94"/>
      <c r="R10" s="116"/>
    </row>
    <row r="11" spans="1:25" ht="16" hidden="1" thickBot="1" x14ac:dyDescent="0.4">
      <c r="A11" s="57"/>
      <c r="B11" s="58"/>
      <c r="C11" s="58"/>
      <c r="D11" s="59"/>
      <c r="E11" s="108"/>
      <c r="F11" s="59"/>
      <c r="G11" s="58"/>
      <c r="H11" s="62"/>
      <c r="I11" s="57"/>
      <c r="J11" s="57"/>
      <c r="K11" s="57"/>
      <c r="L11" s="58"/>
      <c r="M11" s="113"/>
      <c r="N11" s="60"/>
      <c r="O11" s="60"/>
      <c r="P11" s="60"/>
      <c r="Q11" s="60"/>
      <c r="R11" s="116"/>
    </row>
    <row r="12" spans="1:25" ht="25.5" thickBot="1" x14ac:dyDescent="0.3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25" s="68" customFormat="1" ht="38" customHeight="1" x14ac:dyDescent="0.25">
      <c r="A13" s="87" t="s">
        <v>129</v>
      </c>
      <c r="B13" s="88" t="s">
        <v>7</v>
      </c>
      <c r="C13" s="88" t="s">
        <v>8</v>
      </c>
      <c r="D13" s="104" t="s">
        <v>9</v>
      </c>
      <c r="E13" s="109" t="s">
        <v>10</v>
      </c>
      <c r="F13" s="106" t="s">
        <v>11</v>
      </c>
      <c r="G13" s="88" t="s">
        <v>12</v>
      </c>
      <c r="H13" s="89" t="s">
        <v>13</v>
      </c>
      <c r="I13" s="89" t="s">
        <v>14</v>
      </c>
      <c r="J13" s="88" t="s">
        <v>15</v>
      </c>
      <c r="K13" s="88" t="s">
        <v>16</v>
      </c>
      <c r="L13" s="104" t="s">
        <v>17</v>
      </c>
      <c r="M13" s="109" t="s">
        <v>18</v>
      </c>
      <c r="N13" s="106" t="s">
        <v>19</v>
      </c>
      <c r="O13" s="88" t="s">
        <v>20</v>
      </c>
      <c r="P13" s="89" t="s">
        <v>21</v>
      </c>
      <c r="Q13" s="114" t="s">
        <v>22</v>
      </c>
      <c r="R13" s="117" t="s">
        <v>23</v>
      </c>
      <c r="S13" s="98"/>
      <c r="T13"/>
      <c r="U13"/>
      <c r="V13"/>
      <c r="W13"/>
      <c r="X13"/>
      <c r="Y13"/>
    </row>
    <row r="14" spans="1:25" ht="15.5" x14ac:dyDescent="0.35">
      <c r="A14" s="103" t="s">
        <v>130</v>
      </c>
      <c r="B14" s="99">
        <v>24</v>
      </c>
      <c r="C14" s="99">
        <v>23</v>
      </c>
      <c r="D14" s="99">
        <v>25</v>
      </c>
      <c r="E14" s="110">
        <f>SUM(B14:D14)</f>
        <v>72</v>
      </c>
      <c r="F14" s="99">
        <v>21</v>
      </c>
      <c r="G14" s="99">
        <v>24</v>
      </c>
      <c r="H14" s="110">
        <f>SUM(F14:G14)</f>
        <v>45</v>
      </c>
      <c r="I14" s="119">
        <f t="shared" ref="I14:I77" si="0">SUM(E14,H14)</f>
        <v>117</v>
      </c>
      <c r="J14" s="99">
        <v>23</v>
      </c>
      <c r="K14" s="99">
        <v>24</v>
      </c>
      <c r="L14" s="99">
        <v>25</v>
      </c>
      <c r="M14" s="110">
        <f>SUM(J14:L14)</f>
        <v>72</v>
      </c>
      <c r="N14" s="99">
        <v>25</v>
      </c>
      <c r="O14" s="99">
        <v>25</v>
      </c>
      <c r="P14" s="110">
        <f>SUM(N14:O14)</f>
        <v>50</v>
      </c>
      <c r="Q14" s="120">
        <f t="shared" ref="Q14:Q77" si="1">SUM(M14,P14)</f>
        <v>122</v>
      </c>
      <c r="R14" s="118">
        <v>239</v>
      </c>
    </row>
    <row r="15" spans="1:25" ht="15.5" x14ac:dyDescent="0.35">
      <c r="A15" s="103" t="s">
        <v>131</v>
      </c>
      <c r="B15" s="99">
        <v>24</v>
      </c>
      <c r="C15" s="99">
        <v>25</v>
      </c>
      <c r="D15" s="99">
        <v>24</v>
      </c>
      <c r="E15" s="110">
        <f t="shared" ref="E15:E78" si="2">SUM(B15:D15)</f>
        <v>73</v>
      </c>
      <c r="F15" s="99">
        <v>23</v>
      </c>
      <c r="G15" s="99">
        <v>20</v>
      </c>
      <c r="H15" s="110">
        <f t="shared" ref="H15:H78" si="3">SUM(F15:G15)</f>
        <v>43</v>
      </c>
      <c r="I15" s="119">
        <f t="shared" si="0"/>
        <v>116</v>
      </c>
      <c r="J15" s="99">
        <v>24</v>
      </c>
      <c r="K15" s="99">
        <v>25</v>
      </c>
      <c r="L15" s="99">
        <v>25</v>
      </c>
      <c r="M15" s="110">
        <f t="shared" ref="M15:M78" si="4">SUM(J15:L15)</f>
        <v>74</v>
      </c>
      <c r="N15" s="99">
        <v>22</v>
      </c>
      <c r="O15" s="99">
        <v>25</v>
      </c>
      <c r="P15" s="110">
        <f t="shared" ref="P15:P78" si="5">SUM(N15:O15)</f>
        <v>47</v>
      </c>
      <c r="Q15" s="120">
        <f t="shared" si="1"/>
        <v>121</v>
      </c>
      <c r="R15" s="118">
        <v>237</v>
      </c>
    </row>
    <row r="16" spans="1:25" ht="15.5" x14ac:dyDescent="0.35">
      <c r="A16" s="103" t="s">
        <v>132</v>
      </c>
      <c r="B16" s="99">
        <v>23</v>
      </c>
      <c r="C16" s="99">
        <v>24</v>
      </c>
      <c r="D16" s="99">
        <v>22</v>
      </c>
      <c r="E16" s="110">
        <f t="shared" si="2"/>
        <v>69</v>
      </c>
      <c r="F16" s="99">
        <v>23</v>
      </c>
      <c r="G16" s="99">
        <v>24</v>
      </c>
      <c r="H16" s="110">
        <f t="shared" si="3"/>
        <v>47</v>
      </c>
      <c r="I16" s="119">
        <f t="shared" si="0"/>
        <v>116</v>
      </c>
      <c r="J16" s="99">
        <v>25</v>
      </c>
      <c r="K16" s="99">
        <v>24</v>
      </c>
      <c r="L16" s="99">
        <v>25</v>
      </c>
      <c r="M16" s="110">
        <f t="shared" si="4"/>
        <v>74</v>
      </c>
      <c r="N16" s="99">
        <v>24</v>
      </c>
      <c r="O16" s="99">
        <v>23</v>
      </c>
      <c r="P16" s="110">
        <f t="shared" si="5"/>
        <v>47</v>
      </c>
      <c r="Q16" s="120">
        <f t="shared" si="1"/>
        <v>121</v>
      </c>
      <c r="R16" s="118">
        <v>237</v>
      </c>
    </row>
    <row r="17" spans="1:18" ht="15.5" x14ac:dyDescent="0.35">
      <c r="A17" s="103" t="s">
        <v>133</v>
      </c>
      <c r="B17" s="99">
        <v>25</v>
      </c>
      <c r="C17" s="99">
        <v>24</v>
      </c>
      <c r="D17" s="99">
        <v>23</v>
      </c>
      <c r="E17" s="110">
        <f t="shared" si="2"/>
        <v>72</v>
      </c>
      <c r="F17" s="99">
        <v>24</v>
      </c>
      <c r="G17" s="99">
        <v>25</v>
      </c>
      <c r="H17" s="110">
        <f t="shared" si="3"/>
        <v>49</v>
      </c>
      <c r="I17" s="119">
        <f t="shared" si="0"/>
        <v>121</v>
      </c>
      <c r="J17" s="99">
        <v>23</v>
      </c>
      <c r="K17" s="99">
        <v>22</v>
      </c>
      <c r="L17" s="99">
        <v>23</v>
      </c>
      <c r="M17" s="110">
        <f t="shared" si="4"/>
        <v>68</v>
      </c>
      <c r="N17" s="99">
        <v>24</v>
      </c>
      <c r="O17" s="99">
        <v>23</v>
      </c>
      <c r="P17" s="110">
        <f t="shared" si="5"/>
        <v>47</v>
      </c>
      <c r="Q17" s="120">
        <f t="shared" si="1"/>
        <v>115</v>
      </c>
      <c r="R17" s="118">
        <v>236</v>
      </c>
    </row>
    <row r="18" spans="1:18" ht="15.5" x14ac:dyDescent="0.35">
      <c r="A18" s="103" t="s">
        <v>134</v>
      </c>
      <c r="B18" s="99">
        <v>22</v>
      </c>
      <c r="C18" s="99">
        <v>23</v>
      </c>
      <c r="D18" s="99">
        <v>23</v>
      </c>
      <c r="E18" s="110">
        <f t="shared" si="2"/>
        <v>68</v>
      </c>
      <c r="F18" s="99">
        <v>21</v>
      </c>
      <c r="G18" s="99">
        <v>24</v>
      </c>
      <c r="H18" s="110">
        <f t="shared" si="3"/>
        <v>45</v>
      </c>
      <c r="I18" s="119">
        <f t="shared" si="0"/>
        <v>113</v>
      </c>
      <c r="J18" s="99">
        <v>24</v>
      </c>
      <c r="K18" s="99">
        <v>25</v>
      </c>
      <c r="L18" s="99">
        <v>25</v>
      </c>
      <c r="M18" s="110">
        <f t="shared" si="4"/>
        <v>74</v>
      </c>
      <c r="N18" s="99">
        <v>24</v>
      </c>
      <c r="O18" s="99">
        <v>24</v>
      </c>
      <c r="P18" s="110">
        <f t="shared" si="5"/>
        <v>48</v>
      </c>
      <c r="Q18" s="120">
        <f t="shared" si="1"/>
        <v>122</v>
      </c>
      <c r="R18" s="118">
        <v>235</v>
      </c>
    </row>
    <row r="19" spans="1:18" ht="15.5" x14ac:dyDescent="0.35">
      <c r="A19" s="103" t="s">
        <v>135</v>
      </c>
      <c r="B19" s="99">
        <v>24</v>
      </c>
      <c r="C19" s="99">
        <v>23</v>
      </c>
      <c r="D19" s="99">
        <v>22</v>
      </c>
      <c r="E19" s="110">
        <f t="shared" si="2"/>
        <v>69</v>
      </c>
      <c r="F19" s="99">
        <v>22</v>
      </c>
      <c r="G19" s="99">
        <v>23</v>
      </c>
      <c r="H19" s="110">
        <f t="shared" si="3"/>
        <v>45</v>
      </c>
      <c r="I19" s="119">
        <f t="shared" si="0"/>
        <v>114</v>
      </c>
      <c r="J19" s="99">
        <v>24</v>
      </c>
      <c r="K19" s="99">
        <v>25</v>
      </c>
      <c r="L19" s="99">
        <v>25</v>
      </c>
      <c r="M19" s="110">
        <f t="shared" si="4"/>
        <v>74</v>
      </c>
      <c r="N19" s="99">
        <v>24</v>
      </c>
      <c r="O19" s="99">
        <v>23</v>
      </c>
      <c r="P19" s="110">
        <f t="shared" si="5"/>
        <v>47</v>
      </c>
      <c r="Q19" s="120">
        <f t="shared" si="1"/>
        <v>121</v>
      </c>
      <c r="R19" s="118">
        <v>235</v>
      </c>
    </row>
    <row r="20" spans="1:18" ht="15.5" x14ac:dyDescent="0.35">
      <c r="A20" s="103" t="s">
        <v>136</v>
      </c>
      <c r="B20" s="99">
        <v>24</v>
      </c>
      <c r="C20" s="99">
        <v>22</v>
      </c>
      <c r="D20" s="99">
        <v>25</v>
      </c>
      <c r="E20" s="110">
        <f t="shared" si="2"/>
        <v>71</v>
      </c>
      <c r="F20" s="99">
        <v>23</v>
      </c>
      <c r="G20" s="99">
        <v>23</v>
      </c>
      <c r="H20" s="110">
        <f t="shared" si="3"/>
        <v>46</v>
      </c>
      <c r="I20" s="119">
        <f t="shared" si="0"/>
        <v>117</v>
      </c>
      <c r="J20" s="99">
        <v>23</v>
      </c>
      <c r="K20" s="99">
        <v>22</v>
      </c>
      <c r="L20" s="99">
        <v>23</v>
      </c>
      <c r="M20" s="110">
        <f t="shared" si="4"/>
        <v>68</v>
      </c>
      <c r="N20" s="99">
        <v>24</v>
      </c>
      <c r="O20" s="99">
        <v>23</v>
      </c>
      <c r="P20" s="110">
        <f t="shared" si="5"/>
        <v>47</v>
      </c>
      <c r="Q20" s="120">
        <f t="shared" si="1"/>
        <v>115</v>
      </c>
      <c r="R20" s="118">
        <v>232</v>
      </c>
    </row>
    <row r="21" spans="1:18" ht="15.5" x14ac:dyDescent="0.35">
      <c r="A21" s="103" t="s">
        <v>137</v>
      </c>
      <c r="B21" s="99">
        <v>25</v>
      </c>
      <c r="C21" s="99">
        <v>23</v>
      </c>
      <c r="D21" s="99">
        <v>24</v>
      </c>
      <c r="E21" s="110">
        <f t="shared" si="2"/>
        <v>72</v>
      </c>
      <c r="F21" s="99">
        <v>23</v>
      </c>
      <c r="G21" s="99">
        <v>24</v>
      </c>
      <c r="H21" s="110">
        <f t="shared" si="3"/>
        <v>47</v>
      </c>
      <c r="I21" s="119">
        <f t="shared" si="0"/>
        <v>119</v>
      </c>
      <c r="J21" s="99">
        <v>22</v>
      </c>
      <c r="K21" s="99">
        <v>24</v>
      </c>
      <c r="L21" s="99">
        <v>19</v>
      </c>
      <c r="M21" s="110">
        <f t="shared" si="4"/>
        <v>65</v>
      </c>
      <c r="N21" s="99">
        <v>25</v>
      </c>
      <c r="O21" s="99">
        <v>23</v>
      </c>
      <c r="P21" s="110">
        <f t="shared" si="5"/>
        <v>48</v>
      </c>
      <c r="Q21" s="120">
        <f t="shared" si="1"/>
        <v>113</v>
      </c>
      <c r="R21" s="118">
        <v>232</v>
      </c>
    </row>
    <row r="22" spans="1:18" ht="15.5" x14ac:dyDescent="0.35">
      <c r="A22" s="103" t="s">
        <v>138</v>
      </c>
      <c r="B22" s="99">
        <v>22</v>
      </c>
      <c r="C22" s="99">
        <v>22</v>
      </c>
      <c r="D22" s="99">
        <v>25</v>
      </c>
      <c r="E22" s="110">
        <f t="shared" si="2"/>
        <v>69</v>
      </c>
      <c r="F22" s="99">
        <v>22</v>
      </c>
      <c r="G22" s="99">
        <v>24</v>
      </c>
      <c r="H22" s="110">
        <f t="shared" si="3"/>
        <v>46</v>
      </c>
      <c r="I22" s="119">
        <f t="shared" si="0"/>
        <v>115</v>
      </c>
      <c r="J22" s="99">
        <v>22</v>
      </c>
      <c r="K22" s="99">
        <v>23</v>
      </c>
      <c r="L22" s="99">
        <v>23</v>
      </c>
      <c r="M22" s="110">
        <f t="shared" si="4"/>
        <v>68</v>
      </c>
      <c r="N22" s="99">
        <v>23</v>
      </c>
      <c r="O22" s="99">
        <v>25</v>
      </c>
      <c r="P22" s="110">
        <f t="shared" si="5"/>
        <v>48</v>
      </c>
      <c r="Q22" s="120">
        <f t="shared" si="1"/>
        <v>116</v>
      </c>
      <c r="R22" s="118">
        <v>231</v>
      </c>
    </row>
    <row r="23" spans="1:18" ht="15.5" x14ac:dyDescent="0.35">
      <c r="A23" s="103" t="s">
        <v>139</v>
      </c>
      <c r="B23" s="99">
        <v>25</v>
      </c>
      <c r="C23" s="99">
        <v>23</v>
      </c>
      <c r="D23" s="99">
        <v>24</v>
      </c>
      <c r="E23" s="110">
        <f t="shared" si="2"/>
        <v>72</v>
      </c>
      <c r="F23" s="99">
        <v>21</v>
      </c>
      <c r="G23" s="99">
        <v>24</v>
      </c>
      <c r="H23" s="110">
        <f t="shared" si="3"/>
        <v>45</v>
      </c>
      <c r="I23" s="119">
        <f t="shared" si="0"/>
        <v>117</v>
      </c>
      <c r="J23" s="99">
        <v>24</v>
      </c>
      <c r="K23" s="99">
        <v>24</v>
      </c>
      <c r="L23" s="99">
        <v>23</v>
      </c>
      <c r="M23" s="110">
        <f t="shared" si="4"/>
        <v>71</v>
      </c>
      <c r="N23" s="99">
        <v>22</v>
      </c>
      <c r="O23" s="99">
        <v>18</v>
      </c>
      <c r="P23" s="110">
        <f t="shared" si="5"/>
        <v>40</v>
      </c>
      <c r="Q23" s="120">
        <f t="shared" si="1"/>
        <v>111</v>
      </c>
      <c r="R23" s="118">
        <v>228</v>
      </c>
    </row>
    <row r="24" spans="1:18" ht="15.5" x14ac:dyDescent="0.35">
      <c r="A24" s="103" t="s">
        <v>140</v>
      </c>
      <c r="B24" s="99">
        <v>23</v>
      </c>
      <c r="C24" s="99">
        <v>24</v>
      </c>
      <c r="D24" s="99">
        <v>21</v>
      </c>
      <c r="E24" s="110">
        <f t="shared" si="2"/>
        <v>68</v>
      </c>
      <c r="F24" s="99">
        <v>24</v>
      </c>
      <c r="G24" s="99">
        <v>21</v>
      </c>
      <c r="H24" s="110">
        <f t="shared" si="3"/>
        <v>45</v>
      </c>
      <c r="I24" s="119">
        <f t="shared" si="0"/>
        <v>113</v>
      </c>
      <c r="J24" s="99">
        <v>23</v>
      </c>
      <c r="K24" s="99">
        <v>24</v>
      </c>
      <c r="L24" s="99">
        <v>25</v>
      </c>
      <c r="M24" s="110">
        <f t="shared" si="4"/>
        <v>72</v>
      </c>
      <c r="N24" s="99">
        <v>23</v>
      </c>
      <c r="O24" s="99">
        <v>20</v>
      </c>
      <c r="P24" s="110">
        <f t="shared" si="5"/>
        <v>43</v>
      </c>
      <c r="Q24" s="120">
        <f t="shared" si="1"/>
        <v>115</v>
      </c>
      <c r="R24" s="118">
        <v>228</v>
      </c>
    </row>
    <row r="25" spans="1:18" ht="15.5" x14ac:dyDescent="0.35">
      <c r="A25" s="103" t="s">
        <v>141</v>
      </c>
      <c r="B25" s="99">
        <v>22</v>
      </c>
      <c r="C25" s="99">
        <v>24</v>
      </c>
      <c r="D25" s="99">
        <v>21</v>
      </c>
      <c r="E25" s="110">
        <f t="shared" si="2"/>
        <v>67</v>
      </c>
      <c r="F25" s="99">
        <v>23</v>
      </c>
      <c r="G25" s="99">
        <v>22</v>
      </c>
      <c r="H25" s="110">
        <f t="shared" si="3"/>
        <v>45</v>
      </c>
      <c r="I25" s="119">
        <f t="shared" si="0"/>
        <v>112</v>
      </c>
      <c r="J25" s="99">
        <v>25</v>
      </c>
      <c r="K25" s="99">
        <v>23</v>
      </c>
      <c r="L25" s="99">
        <v>23</v>
      </c>
      <c r="M25" s="110">
        <f t="shared" si="4"/>
        <v>71</v>
      </c>
      <c r="N25" s="99">
        <v>23</v>
      </c>
      <c r="O25" s="99">
        <v>21</v>
      </c>
      <c r="P25" s="110">
        <f t="shared" si="5"/>
        <v>44</v>
      </c>
      <c r="Q25" s="120">
        <f t="shared" si="1"/>
        <v>115</v>
      </c>
      <c r="R25" s="118">
        <v>227</v>
      </c>
    </row>
    <row r="26" spans="1:18" ht="15.5" x14ac:dyDescent="0.35">
      <c r="A26" s="103" t="s">
        <v>142</v>
      </c>
      <c r="B26" s="99">
        <v>22</v>
      </c>
      <c r="C26" s="99">
        <v>22</v>
      </c>
      <c r="D26" s="99">
        <v>23</v>
      </c>
      <c r="E26" s="110">
        <f t="shared" si="2"/>
        <v>67</v>
      </c>
      <c r="F26" s="99">
        <v>23</v>
      </c>
      <c r="G26" s="99">
        <v>24</v>
      </c>
      <c r="H26" s="110">
        <f t="shared" si="3"/>
        <v>47</v>
      </c>
      <c r="I26" s="119">
        <f t="shared" si="0"/>
        <v>114</v>
      </c>
      <c r="J26" s="99">
        <v>22</v>
      </c>
      <c r="K26" s="99">
        <v>21</v>
      </c>
      <c r="L26" s="99">
        <v>23</v>
      </c>
      <c r="M26" s="110">
        <f t="shared" si="4"/>
        <v>66</v>
      </c>
      <c r="N26" s="99">
        <v>23</v>
      </c>
      <c r="O26" s="99">
        <v>23</v>
      </c>
      <c r="P26" s="110">
        <f t="shared" si="5"/>
        <v>46</v>
      </c>
      <c r="Q26" s="120">
        <f t="shared" si="1"/>
        <v>112</v>
      </c>
      <c r="R26" s="118">
        <v>226</v>
      </c>
    </row>
    <row r="27" spans="1:18" ht="15.5" x14ac:dyDescent="0.35">
      <c r="A27" s="103" t="s">
        <v>143</v>
      </c>
      <c r="B27" s="99">
        <v>22</v>
      </c>
      <c r="C27" s="99">
        <v>24</v>
      </c>
      <c r="D27" s="99">
        <v>23</v>
      </c>
      <c r="E27" s="110">
        <f t="shared" si="2"/>
        <v>69</v>
      </c>
      <c r="F27" s="99">
        <v>20</v>
      </c>
      <c r="G27" s="99">
        <v>23</v>
      </c>
      <c r="H27" s="110">
        <f t="shared" si="3"/>
        <v>43</v>
      </c>
      <c r="I27" s="119">
        <f t="shared" si="0"/>
        <v>112</v>
      </c>
      <c r="J27" s="99">
        <v>22</v>
      </c>
      <c r="K27" s="99">
        <v>25</v>
      </c>
      <c r="L27" s="99">
        <v>23</v>
      </c>
      <c r="M27" s="110">
        <f t="shared" si="4"/>
        <v>70</v>
      </c>
      <c r="N27" s="99">
        <v>24</v>
      </c>
      <c r="O27" s="99">
        <v>20</v>
      </c>
      <c r="P27" s="110">
        <f t="shared" si="5"/>
        <v>44</v>
      </c>
      <c r="Q27" s="120">
        <f t="shared" si="1"/>
        <v>114</v>
      </c>
      <c r="R27" s="118">
        <v>226</v>
      </c>
    </row>
    <row r="28" spans="1:18" ht="15.5" x14ac:dyDescent="0.35">
      <c r="A28" s="103" t="s">
        <v>144</v>
      </c>
      <c r="B28" s="99">
        <v>21</v>
      </c>
      <c r="C28" s="99">
        <v>23</v>
      </c>
      <c r="D28" s="99">
        <v>22</v>
      </c>
      <c r="E28" s="110">
        <f t="shared" si="2"/>
        <v>66</v>
      </c>
      <c r="F28" s="99">
        <v>24</v>
      </c>
      <c r="G28" s="99">
        <v>22</v>
      </c>
      <c r="H28" s="110">
        <f t="shared" si="3"/>
        <v>46</v>
      </c>
      <c r="I28" s="119">
        <f t="shared" si="0"/>
        <v>112</v>
      </c>
      <c r="J28" s="99">
        <v>24</v>
      </c>
      <c r="K28" s="99">
        <v>23</v>
      </c>
      <c r="L28" s="99">
        <v>25</v>
      </c>
      <c r="M28" s="110">
        <f t="shared" si="4"/>
        <v>72</v>
      </c>
      <c r="N28" s="99">
        <v>22</v>
      </c>
      <c r="O28" s="99">
        <v>19</v>
      </c>
      <c r="P28" s="110">
        <f t="shared" si="5"/>
        <v>41</v>
      </c>
      <c r="Q28" s="120">
        <f t="shared" si="1"/>
        <v>113</v>
      </c>
      <c r="R28" s="118">
        <v>225</v>
      </c>
    </row>
    <row r="29" spans="1:18" ht="15.5" x14ac:dyDescent="0.35">
      <c r="A29" s="103" t="s">
        <v>145</v>
      </c>
      <c r="B29" s="99">
        <v>22</v>
      </c>
      <c r="C29" s="99">
        <v>22</v>
      </c>
      <c r="D29" s="99">
        <v>23</v>
      </c>
      <c r="E29" s="110">
        <f t="shared" si="2"/>
        <v>67</v>
      </c>
      <c r="F29" s="99">
        <v>25</v>
      </c>
      <c r="G29" s="99">
        <v>23</v>
      </c>
      <c r="H29" s="110">
        <f t="shared" si="3"/>
        <v>48</v>
      </c>
      <c r="I29" s="119">
        <f t="shared" si="0"/>
        <v>115</v>
      </c>
      <c r="J29" s="99">
        <v>22</v>
      </c>
      <c r="K29" s="99">
        <v>21</v>
      </c>
      <c r="L29" s="99">
        <v>19</v>
      </c>
      <c r="M29" s="110">
        <f t="shared" si="4"/>
        <v>62</v>
      </c>
      <c r="N29" s="99">
        <v>24</v>
      </c>
      <c r="O29" s="99">
        <v>22</v>
      </c>
      <c r="P29" s="110">
        <f t="shared" si="5"/>
        <v>46</v>
      </c>
      <c r="Q29" s="120">
        <f t="shared" si="1"/>
        <v>108</v>
      </c>
      <c r="R29" s="118">
        <v>223</v>
      </c>
    </row>
    <row r="30" spans="1:18" ht="15.5" x14ac:dyDescent="0.35">
      <c r="A30" s="103" t="s">
        <v>146</v>
      </c>
      <c r="B30" s="99">
        <v>21</v>
      </c>
      <c r="C30" s="99">
        <v>22</v>
      </c>
      <c r="D30" s="99">
        <v>24</v>
      </c>
      <c r="E30" s="110">
        <f t="shared" si="2"/>
        <v>67</v>
      </c>
      <c r="F30" s="99">
        <v>22</v>
      </c>
      <c r="G30" s="99">
        <v>23</v>
      </c>
      <c r="H30" s="110">
        <f t="shared" si="3"/>
        <v>45</v>
      </c>
      <c r="I30" s="119">
        <f t="shared" si="0"/>
        <v>112</v>
      </c>
      <c r="J30" s="99">
        <v>21</v>
      </c>
      <c r="K30" s="99">
        <v>24</v>
      </c>
      <c r="L30" s="99">
        <v>22</v>
      </c>
      <c r="M30" s="110">
        <f t="shared" si="4"/>
        <v>67</v>
      </c>
      <c r="N30" s="99">
        <v>22</v>
      </c>
      <c r="O30" s="99">
        <v>22</v>
      </c>
      <c r="P30" s="110">
        <f t="shared" si="5"/>
        <v>44</v>
      </c>
      <c r="Q30" s="120">
        <f t="shared" si="1"/>
        <v>111</v>
      </c>
      <c r="R30" s="118">
        <v>223</v>
      </c>
    </row>
    <row r="31" spans="1:18" ht="15.5" x14ac:dyDescent="0.35">
      <c r="A31" s="103" t="s">
        <v>147</v>
      </c>
      <c r="B31" s="99">
        <v>19</v>
      </c>
      <c r="C31" s="99">
        <v>23</v>
      </c>
      <c r="D31" s="99">
        <v>25</v>
      </c>
      <c r="E31" s="110">
        <f t="shared" si="2"/>
        <v>67</v>
      </c>
      <c r="F31" s="99">
        <v>20</v>
      </c>
      <c r="G31" s="99">
        <v>22</v>
      </c>
      <c r="H31" s="110">
        <f t="shared" si="3"/>
        <v>42</v>
      </c>
      <c r="I31" s="119">
        <f t="shared" si="0"/>
        <v>109</v>
      </c>
      <c r="J31" s="99">
        <v>21</v>
      </c>
      <c r="K31" s="99">
        <v>22</v>
      </c>
      <c r="L31" s="99">
        <v>23</v>
      </c>
      <c r="M31" s="110">
        <f t="shared" si="4"/>
        <v>66</v>
      </c>
      <c r="N31" s="99">
        <v>24</v>
      </c>
      <c r="O31" s="99">
        <v>23</v>
      </c>
      <c r="P31" s="110">
        <f t="shared" si="5"/>
        <v>47</v>
      </c>
      <c r="Q31" s="120">
        <f t="shared" si="1"/>
        <v>113</v>
      </c>
      <c r="R31" s="118">
        <v>222</v>
      </c>
    </row>
    <row r="32" spans="1:18" ht="15.5" x14ac:dyDescent="0.35">
      <c r="A32" s="103" t="s">
        <v>148</v>
      </c>
      <c r="B32" s="99">
        <v>22</v>
      </c>
      <c r="C32" s="99">
        <v>23</v>
      </c>
      <c r="D32" s="99">
        <v>22</v>
      </c>
      <c r="E32" s="110">
        <f t="shared" si="2"/>
        <v>67</v>
      </c>
      <c r="F32" s="99">
        <v>24</v>
      </c>
      <c r="G32" s="99">
        <v>23</v>
      </c>
      <c r="H32" s="110">
        <f t="shared" si="3"/>
        <v>47</v>
      </c>
      <c r="I32" s="119">
        <f t="shared" si="0"/>
        <v>114</v>
      </c>
      <c r="J32" s="99">
        <v>20</v>
      </c>
      <c r="K32" s="99">
        <v>20</v>
      </c>
      <c r="L32" s="99">
        <v>22</v>
      </c>
      <c r="M32" s="110">
        <f t="shared" si="4"/>
        <v>62</v>
      </c>
      <c r="N32" s="99">
        <v>23</v>
      </c>
      <c r="O32" s="99">
        <v>23</v>
      </c>
      <c r="P32" s="110">
        <f t="shared" si="5"/>
        <v>46</v>
      </c>
      <c r="Q32" s="120">
        <f t="shared" si="1"/>
        <v>108</v>
      </c>
      <c r="R32" s="118">
        <v>222</v>
      </c>
    </row>
    <row r="33" spans="1:18" ht="15.5" x14ac:dyDescent="0.35">
      <c r="A33" s="103" t="s">
        <v>149</v>
      </c>
      <c r="B33" s="99">
        <v>22</v>
      </c>
      <c r="C33" s="99">
        <v>23</v>
      </c>
      <c r="D33" s="99">
        <v>22</v>
      </c>
      <c r="E33" s="110">
        <f t="shared" si="2"/>
        <v>67</v>
      </c>
      <c r="F33" s="99">
        <v>21</v>
      </c>
      <c r="G33" s="99">
        <v>24</v>
      </c>
      <c r="H33" s="110">
        <f t="shared" si="3"/>
        <v>45</v>
      </c>
      <c r="I33" s="119">
        <f t="shared" si="0"/>
        <v>112</v>
      </c>
      <c r="J33" s="99">
        <v>23</v>
      </c>
      <c r="K33" s="99">
        <v>23</v>
      </c>
      <c r="L33" s="99">
        <v>23</v>
      </c>
      <c r="M33" s="110">
        <f t="shared" si="4"/>
        <v>69</v>
      </c>
      <c r="N33" s="99">
        <v>20</v>
      </c>
      <c r="O33" s="99">
        <v>21</v>
      </c>
      <c r="P33" s="110">
        <f t="shared" si="5"/>
        <v>41</v>
      </c>
      <c r="Q33" s="120">
        <f t="shared" si="1"/>
        <v>110</v>
      </c>
      <c r="R33" s="118">
        <v>222</v>
      </c>
    </row>
    <row r="34" spans="1:18" ht="15.5" x14ac:dyDescent="0.35">
      <c r="A34" s="103" t="s">
        <v>150</v>
      </c>
      <c r="B34" s="99">
        <v>22</v>
      </c>
      <c r="C34" s="99">
        <v>19</v>
      </c>
      <c r="D34" s="99">
        <v>22</v>
      </c>
      <c r="E34" s="110">
        <f t="shared" si="2"/>
        <v>63</v>
      </c>
      <c r="F34" s="99">
        <v>22</v>
      </c>
      <c r="G34" s="99">
        <v>21</v>
      </c>
      <c r="H34" s="110">
        <f t="shared" si="3"/>
        <v>43</v>
      </c>
      <c r="I34" s="119">
        <f t="shared" si="0"/>
        <v>106</v>
      </c>
      <c r="J34" s="99">
        <v>21</v>
      </c>
      <c r="K34" s="99">
        <v>23</v>
      </c>
      <c r="L34" s="99">
        <v>23</v>
      </c>
      <c r="M34" s="110">
        <f t="shared" si="4"/>
        <v>67</v>
      </c>
      <c r="N34" s="99">
        <v>23</v>
      </c>
      <c r="O34" s="99">
        <v>24</v>
      </c>
      <c r="P34" s="110">
        <f t="shared" si="5"/>
        <v>47</v>
      </c>
      <c r="Q34" s="120">
        <f t="shared" si="1"/>
        <v>114</v>
      </c>
      <c r="R34" s="118">
        <v>220</v>
      </c>
    </row>
    <row r="35" spans="1:18" ht="15.5" x14ac:dyDescent="0.35">
      <c r="A35" s="103" t="s">
        <v>151</v>
      </c>
      <c r="B35" s="99">
        <v>23</v>
      </c>
      <c r="C35" s="99">
        <v>21</v>
      </c>
      <c r="D35" s="99">
        <v>21</v>
      </c>
      <c r="E35" s="110">
        <f t="shared" si="2"/>
        <v>65</v>
      </c>
      <c r="F35" s="99">
        <v>22</v>
      </c>
      <c r="G35" s="99">
        <v>22</v>
      </c>
      <c r="H35" s="110">
        <f t="shared" si="3"/>
        <v>44</v>
      </c>
      <c r="I35" s="119">
        <f t="shared" si="0"/>
        <v>109</v>
      </c>
      <c r="J35" s="99">
        <v>22</v>
      </c>
      <c r="K35" s="99">
        <v>23</v>
      </c>
      <c r="L35" s="99">
        <v>23</v>
      </c>
      <c r="M35" s="110">
        <f t="shared" si="4"/>
        <v>68</v>
      </c>
      <c r="N35" s="99">
        <v>22</v>
      </c>
      <c r="O35" s="99">
        <v>21</v>
      </c>
      <c r="P35" s="110">
        <f t="shared" si="5"/>
        <v>43</v>
      </c>
      <c r="Q35" s="120">
        <f t="shared" si="1"/>
        <v>111</v>
      </c>
      <c r="R35" s="118">
        <v>220</v>
      </c>
    </row>
    <row r="36" spans="1:18" ht="15.5" x14ac:dyDescent="0.35">
      <c r="A36" s="103" t="s">
        <v>152</v>
      </c>
      <c r="B36" s="99">
        <v>22</v>
      </c>
      <c r="C36" s="99">
        <v>22</v>
      </c>
      <c r="D36" s="99">
        <v>20</v>
      </c>
      <c r="E36" s="110">
        <f t="shared" si="2"/>
        <v>64</v>
      </c>
      <c r="F36" s="99">
        <v>22</v>
      </c>
      <c r="G36" s="99">
        <v>24</v>
      </c>
      <c r="H36" s="110">
        <f t="shared" si="3"/>
        <v>46</v>
      </c>
      <c r="I36" s="119">
        <f t="shared" si="0"/>
        <v>110</v>
      </c>
      <c r="J36" s="99">
        <v>20</v>
      </c>
      <c r="K36" s="99">
        <v>22</v>
      </c>
      <c r="L36" s="99">
        <v>24</v>
      </c>
      <c r="M36" s="110">
        <f t="shared" si="4"/>
        <v>66</v>
      </c>
      <c r="N36" s="99">
        <v>23</v>
      </c>
      <c r="O36" s="99">
        <v>21</v>
      </c>
      <c r="P36" s="110">
        <f t="shared" si="5"/>
        <v>44</v>
      </c>
      <c r="Q36" s="120">
        <f t="shared" si="1"/>
        <v>110</v>
      </c>
      <c r="R36" s="118">
        <v>220</v>
      </c>
    </row>
    <row r="37" spans="1:18" ht="15.5" x14ac:dyDescent="0.35">
      <c r="A37" s="103" t="s">
        <v>153</v>
      </c>
      <c r="B37" s="99">
        <v>20</v>
      </c>
      <c r="C37" s="99">
        <v>21</v>
      </c>
      <c r="D37" s="99">
        <v>19</v>
      </c>
      <c r="E37" s="110">
        <f t="shared" si="2"/>
        <v>60</v>
      </c>
      <c r="F37" s="99">
        <v>21</v>
      </c>
      <c r="G37" s="99">
        <v>22</v>
      </c>
      <c r="H37" s="110">
        <f t="shared" si="3"/>
        <v>43</v>
      </c>
      <c r="I37" s="119">
        <f t="shared" si="0"/>
        <v>103</v>
      </c>
      <c r="J37" s="99">
        <v>21</v>
      </c>
      <c r="K37" s="99">
        <v>23</v>
      </c>
      <c r="L37" s="99">
        <v>24</v>
      </c>
      <c r="M37" s="110">
        <f t="shared" si="4"/>
        <v>68</v>
      </c>
      <c r="N37" s="99">
        <v>23</v>
      </c>
      <c r="O37" s="99">
        <v>23</v>
      </c>
      <c r="P37" s="110">
        <f t="shared" si="5"/>
        <v>46</v>
      </c>
      <c r="Q37" s="120">
        <f t="shared" si="1"/>
        <v>114</v>
      </c>
      <c r="R37" s="118">
        <v>217</v>
      </c>
    </row>
    <row r="38" spans="1:18" ht="15.5" x14ac:dyDescent="0.35">
      <c r="A38" s="103" t="s">
        <v>154</v>
      </c>
      <c r="B38" s="99">
        <v>22</v>
      </c>
      <c r="C38" s="99">
        <v>23</v>
      </c>
      <c r="D38" s="99">
        <v>23</v>
      </c>
      <c r="E38" s="110">
        <f t="shared" si="2"/>
        <v>68</v>
      </c>
      <c r="F38" s="99">
        <v>18</v>
      </c>
      <c r="G38" s="99">
        <v>19</v>
      </c>
      <c r="H38" s="110">
        <f t="shared" si="3"/>
        <v>37</v>
      </c>
      <c r="I38" s="119">
        <f t="shared" si="0"/>
        <v>105</v>
      </c>
      <c r="J38" s="99">
        <v>22</v>
      </c>
      <c r="K38" s="99">
        <v>23</v>
      </c>
      <c r="L38" s="99">
        <v>24</v>
      </c>
      <c r="M38" s="110">
        <f t="shared" si="4"/>
        <v>69</v>
      </c>
      <c r="N38" s="99">
        <v>22</v>
      </c>
      <c r="O38" s="99">
        <v>20</v>
      </c>
      <c r="P38" s="110">
        <f t="shared" si="5"/>
        <v>42</v>
      </c>
      <c r="Q38" s="120">
        <f t="shared" si="1"/>
        <v>111</v>
      </c>
      <c r="R38" s="118">
        <v>216</v>
      </c>
    </row>
    <row r="39" spans="1:18" ht="15.5" x14ac:dyDescent="0.35">
      <c r="A39" s="103" t="s">
        <v>155</v>
      </c>
      <c r="B39" s="99">
        <v>20</v>
      </c>
      <c r="C39" s="99">
        <v>23</v>
      </c>
      <c r="D39" s="99">
        <v>23</v>
      </c>
      <c r="E39" s="110">
        <f t="shared" si="2"/>
        <v>66</v>
      </c>
      <c r="F39" s="99">
        <v>22</v>
      </c>
      <c r="G39" s="99">
        <v>24</v>
      </c>
      <c r="H39" s="110">
        <f t="shared" si="3"/>
        <v>46</v>
      </c>
      <c r="I39" s="119">
        <f t="shared" si="0"/>
        <v>112</v>
      </c>
      <c r="J39" s="99">
        <v>17</v>
      </c>
      <c r="K39" s="99">
        <v>22</v>
      </c>
      <c r="L39" s="99">
        <v>22</v>
      </c>
      <c r="M39" s="110">
        <f t="shared" si="4"/>
        <v>61</v>
      </c>
      <c r="N39" s="99">
        <v>20</v>
      </c>
      <c r="O39" s="99">
        <v>23</v>
      </c>
      <c r="P39" s="110">
        <f t="shared" si="5"/>
        <v>43</v>
      </c>
      <c r="Q39" s="120">
        <f t="shared" si="1"/>
        <v>104</v>
      </c>
      <c r="R39" s="118">
        <v>216</v>
      </c>
    </row>
    <row r="40" spans="1:18" ht="15.5" x14ac:dyDescent="0.35">
      <c r="A40" s="103" t="s">
        <v>156</v>
      </c>
      <c r="B40" s="99">
        <v>20</v>
      </c>
      <c r="C40" s="99">
        <v>24</v>
      </c>
      <c r="D40" s="99">
        <v>21</v>
      </c>
      <c r="E40" s="110">
        <f t="shared" si="2"/>
        <v>65</v>
      </c>
      <c r="F40" s="99">
        <v>24</v>
      </c>
      <c r="G40" s="99">
        <v>21</v>
      </c>
      <c r="H40" s="110">
        <f t="shared" si="3"/>
        <v>45</v>
      </c>
      <c r="I40" s="119">
        <f t="shared" si="0"/>
        <v>110</v>
      </c>
      <c r="J40" s="99">
        <v>20</v>
      </c>
      <c r="K40" s="99">
        <v>21</v>
      </c>
      <c r="L40" s="99">
        <v>24</v>
      </c>
      <c r="M40" s="110">
        <f t="shared" si="4"/>
        <v>65</v>
      </c>
      <c r="N40" s="99">
        <v>20</v>
      </c>
      <c r="O40" s="99">
        <v>21</v>
      </c>
      <c r="P40" s="110">
        <f t="shared" si="5"/>
        <v>41</v>
      </c>
      <c r="Q40" s="120">
        <f t="shared" si="1"/>
        <v>106</v>
      </c>
      <c r="R40" s="118">
        <v>216</v>
      </c>
    </row>
    <row r="41" spans="1:18" ht="15.5" x14ac:dyDescent="0.35">
      <c r="A41" s="103" t="s">
        <v>157</v>
      </c>
      <c r="B41" s="99">
        <v>19</v>
      </c>
      <c r="C41" s="99">
        <v>22</v>
      </c>
      <c r="D41" s="99">
        <v>21</v>
      </c>
      <c r="E41" s="110">
        <f t="shared" si="2"/>
        <v>62</v>
      </c>
      <c r="F41" s="99">
        <v>21</v>
      </c>
      <c r="G41" s="99">
        <v>23</v>
      </c>
      <c r="H41" s="110">
        <f t="shared" si="3"/>
        <v>44</v>
      </c>
      <c r="I41" s="119">
        <f t="shared" si="0"/>
        <v>106</v>
      </c>
      <c r="J41" s="99">
        <v>18</v>
      </c>
      <c r="K41" s="99">
        <v>22</v>
      </c>
      <c r="L41" s="99">
        <v>21</v>
      </c>
      <c r="M41" s="110">
        <f t="shared" si="4"/>
        <v>61</v>
      </c>
      <c r="N41" s="99">
        <v>24</v>
      </c>
      <c r="O41" s="99">
        <v>24</v>
      </c>
      <c r="P41" s="110">
        <f t="shared" si="5"/>
        <v>48</v>
      </c>
      <c r="Q41" s="120">
        <f t="shared" si="1"/>
        <v>109</v>
      </c>
      <c r="R41" s="118">
        <v>215</v>
      </c>
    </row>
    <row r="42" spans="1:18" ht="15.5" x14ac:dyDescent="0.35">
      <c r="A42" s="103" t="s">
        <v>158</v>
      </c>
      <c r="B42" s="99">
        <v>20</v>
      </c>
      <c r="C42" s="99">
        <v>21</v>
      </c>
      <c r="D42" s="99">
        <v>22</v>
      </c>
      <c r="E42" s="110">
        <f t="shared" si="2"/>
        <v>63</v>
      </c>
      <c r="F42" s="99">
        <v>22</v>
      </c>
      <c r="G42" s="99">
        <v>19</v>
      </c>
      <c r="H42" s="110">
        <f t="shared" si="3"/>
        <v>41</v>
      </c>
      <c r="I42" s="119">
        <f t="shared" si="0"/>
        <v>104</v>
      </c>
      <c r="J42" s="99">
        <v>21</v>
      </c>
      <c r="K42" s="99">
        <v>24</v>
      </c>
      <c r="L42" s="99">
        <v>22</v>
      </c>
      <c r="M42" s="110">
        <f t="shared" si="4"/>
        <v>67</v>
      </c>
      <c r="N42" s="99">
        <v>24</v>
      </c>
      <c r="O42" s="99">
        <v>20</v>
      </c>
      <c r="P42" s="110">
        <f t="shared" si="5"/>
        <v>44</v>
      </c>
      <c r="Q42" s="120">
        <f t="shared" si="1"/>
        <v>111</v>
      </c>
      <c r="R42" s="118">
        <v>215</v>
      </c>
    </row>
    <row r="43" spans="1:18" ht="15.5" x14ac:dyDescent="0.35">
      <c r="A43" s="103" t="s">
        <v>159</v>
      </c>
      <c r="B43" s="99">
        <v>19</v>
      </c>
      <c r="C43" s="99">
        <v>22</v>
      </c>
      <c r="D43" s="99">
        <v>22</v>
      </c>
      <c r="E43" s="110">
        <f t="shared" si="2"/>
        <v>63</v>
      </c>
      <c r="F43" s="99">
        <v>22</v>
      </c>
      <c r="G43" s="99">
        <v>22</v>
      </c>
      <c r="H43" s="110">
        <f t="shared" si="3"/>
        <v>44</v>
      </c>
      <c r="I43" s="119">
        <f t="shared" si="0"/>
        <v>107</v>
      </c>
      <c r="J43" s="99">
        <v>23</v>
      </c>
      <c r="K43" s="99">
        <v>23</v>
      </c>
      <c r="L43" s="99">
        <v>20</v>
      </c>
      <c r="M43" s="110">
        <f t="shared" si="4"/>
        <v>66</v>
      </c>
      <c r="N43" s="99">
        <v>18</v>
      </c>
      <c r="O43" s="99">
        <v>24</v>
      </c>
      <c r="P43" s="110">
        <f t="shared" si="5"/>
        <v>42</v>
      </c>
      <c r="Q43" s="120">
        <f t="shared" si="1"/>
        <v>108</v>
      </c>
      <c r="R43" s="118">
        <v>215</v>
      </c>
    </row>
    <row r="44" spans="1:18" ht="15.5" x14ac:dyDescent="0.35">
      <c r="A44" s="103" t="s">
        <v>160</v>
      </c>
      <c r="B44" s="99">
        <v>23</v>
      </c>
      <c r="C44" s="99">
        <v>23</v>
      </c>
      <c r="D44" s="99">
        <v>17</v>
      </c>
      <c r="E44" s="110">
        <f t="shared" si="2"/>
        <v>63</v>
      </c>
      <c r="F44" s="99">
        <v>19</v>
      </c>
      <c r="G44" s="99">
        <v>23</v>
      </c>
      <c r="H44" s="110">
        <f t="shared" si="3"/>
        <v>42</v>
      </c>
      <c r="I44" s="119">
        <f t="shared" si="0"/>
        <v>105</v>
      </c>
      <c r="J44" s="99">
        <v>22</v>
      </c>
      <c r="K44" s="99">
        <v>20</v>
      </c>
      <c r="L44" s="99">
        <v>24</v>
      </c>
      <c r="M44" s="110">
        <f t="shared" si="4"/>
        <v>66</v>
      </c>
      <c r="N44" s="99">
        <v>22</v>
      </c>
      <c r="O44" s="99">
        <v>22</v>
      </c>
      <c r="P44" s="110">
        <f t="shared" si="5"/>
        <v>44</v>
      </c>
      <c r="Q44" s="120">
        <f t="shared" si="1"/>
        <v>110</v>
      </c>
      <c r="R44" s="118">
        <v>215</v>
      </c>
    </row>
    <row r="45" spans="1:18" ht="15.5" x14ac:dyDescent="0.35">
      <c r="A45" s="103" t="s">
        <v>161</v>
      </c>
      <c r="B45" s="99">
        <v>24</v>
      </c>
      <c r="C45" s="99">
        <v>18</v>
      </c>
      <c r="D45" s="99">
        <v>15</v>
      </c>
      <c r="E45" s="110">
        <f t="shared" si="2"/>
        <v>57</v>
      </c>
      <c r="F45" s="99">
        <v>25</v>
      </c>
      <c r="G45" s="99">
        <v>22</v>
      </c>
      <c r="H45" s="110">
        <f t="shared" si="3"/>
        <v>47</v>
      </c>
      <c r="I45" s="119">
        <f t="shared" si="0"/>
        <v>104</v>
      </c>
      <c r="J45" s="99">
        <v>22</v>
      </c>
      <c r="K45" s="99">
        <v>22</v>
      </c>
      <c r="L45" s="99">
        <v>23</v>
      </c>
      <c r="M45" s="110">
        <f t="shared" si="4"/>
        <v>67</v>
      </c>
      <c r="N45" s="99">
        <v>23</v>
      </c>
      <c r="O45" s="99">
        <v>21</v>
      </c>
      <c r="P45" s="110">
        <f t="shared" si="5"/>
        <v>44</v>
      </c>
      <c r="Q45" s="120">
        <f t="shared" si="1"/>
        <v>111</v>
      </c>
      <c r="R45" s="118">
        <v>215</v>
      </c>
    </row>
    <row r="46" spans="1:18" ht="15.5" x14ac:dyDescent="0.35">
      <c r="A46" s="103" t="s">
        <v>162</v>
      </c>
      <c r="B46" s="99">
        <v>22</v>
      </c>
      <c r="C46" s="99">
        <v>22</v>
      </c>
      <c r="D46" s="99">
        <v>23</v>
      </c>
      <c r="E46" s="110">
        <f t="shared" si="2"/>
        <v>67</v>
      </c>
      <c r="F46" s="99">
        <v>20</v>
      </c>
      <c r="G46" s="99">
        <v>18</v>
      </c>
      <c r="H46" s="110">
        <f t="shared" si="3"/>
        <v>38</v>
      </c>
      <c r="I46" s="119">
        <f t="shared" si="0"/>
        <v>105</v>
      </c>
      <c r="J46" s="99">
        <v>23</v>
      </c>
      <c r="K46" s="99">
        <v>20</v>
      </c>
      <c r="L46" s="99">
        <v>22</v>
      </c>
      <c r="M46" s="110">
        <f t="shared" si="4"/>
        <v>65</v>
      </c>
      <c r="N46" s="99">
        <v>23</v>
      </c>
      <c r="O46" s="99">
        <v>21</v>
      </c>
      <c r="P46" s="110">
        <f t="shared" si="5"/>
        <v>44</v>
      </c>
      <c r="Q46" s="120">
        <f t="shared" si="1"/>
        <v>109</v>
      </c>
      <c r="R46" s="118">
        <v>214</v>
      </c>
    </row>
    <row r="47" spans="1:18" ht="15.5" x14ac:dyDescent="0.35">
      <c r="A47" s="103" t="s">
        <v>163</v>
      </c>
      <c r="B47" s="99">
        <v>21</v>
      </c>
      <c r="C47" s="99">
        <v>20</v>
      </c>
      <c r="D47" s="99">
        <v>19</v>
      </c>
      <c r="E47" s="110">
        <f t="shared" si="2"/>
        <v>60</v>
      </c>
      <c r="F47" s="99">
        <v>20</v>
      </c>
      <c r="G47" s="99">
        <v>21</v>
      </c>
      <c r="H47" s="110">
        <f t="shared" si="3"/>
        <v>41</v>
      </c>
      <c r="I47" s="119">
        <f t="shared" si="0"/>
        <v>101</v>
      </c>
      <c r="J47" s="99">
        <v>23</v>
      </c>
      <c r="K47" s="99">
        <v>24</v>
      </c>
      <c r="L47" s="99">
        <v>22</v>
      </c>
      <c r="M47" s="110">
        <f t="shared" si="4"/>
        <v>69</v>
      </c>
      <c r="N47" s="99">
        <v>22</v>
      </c>
      <c r="O47" s="99">
        <v>21</v>
      </c>
      <c r="P47" s="110">
        <f t="shared" si="5"/>
        <v>43</v>
      </c>
      <c r="Q47" s="120">
        <f t="shared" si="1"/>
        <v>112</v>
      </c>
      <c r="R47" s="118">
        <v>213</v>
      </c>
    </row>
    <row r="48" spans="1:18" ht="15.5" x14ac:dyDescent="0.35">
      <c r="A48" s="103" t="s">
        <v>164</v>
      </c>
      <c r="B48" s="99">
        <v>21</v>
      </c>
      <c r="C48" s="99">
        <v>20</v>
      </c>
      <c r="D48" s="99">
        <v>21</v>
      </c>
      <c r="E48" s="110">
        <f t="shared" si="2"/>
        <v>62</v>
      </c>
      <c r="F48" s="99">
        <v>21</v>
      </c>
      <c r="G48" s="99">
        <v>22</v>
      </c>
      <c r="H48" s="110">
        <f t="shared" si="3"/>
        <v>43</v>
      </c>
      <c r="I48" s="119">
        <f t="shared" si="0"/>
        <v>105</v>
      </c>
      <c r="J48" s="99">
        <v>23</v>
      </c>
      <c r="K48" s="99">
        <v>21</v>
      </c>
      <c r="L48" s="99">
        <v>22</v>
      </c>
      <c r="M48" s="110">
        <f t="shared" si="4"/>
        <v>66</v>
      </c>
      <c r="N48" s="99">
        <v>20</v>
      </c>
      <c r="O48" s="99">
        <v>20</v>
      </c>
      <c r="P48" s="110">
        <f t="shared" si="5"/>
        <v>40</v>
      </c>
      <c r="Q48" s="120">
        <f t="shared" si="1"/>
        <v>106</v>
      </c>
      <c r="R48" s="118">
        <v>211</v>
      </c>
    </row>
    <row r="49" spans="1:18" ht="15.5" x14ac:dyDescent="0.35">
      <c r="A49" s="103" t="s">
        <v>165</v>
      </c>
      <c r="B49" s="99">
        <v>21</v>
      </c>
      <c r="C49" s="99">
        <v>22</v>
      </c>
      <c r="D49" s="99">
        <v>19</v>
      </c>
      <c r="E49" s="110">
        <f t="shared" si="2"/>
        <v>62</v>
      </c>
      <c r="F49" s="99">
        <v>20</v>
      </c>
      <c r="G49" s="99">
        <v>21</v>
      </c>
      <c r="H49" s="110">
        <f t="shared" si="3"/>
        <v>41</v>
      </c>
      <c r="I49" s="119">
        <f t="shared" si="0"/>
        <v>103</v>
      </c>
      <c r="J49" s="99">
        <v>19</v>
      </c>
      <c r="K49" s="99">
        <v>25</v>
      </c>
      <c r="L49" s="99">
        <v>20</v>
      </c>
      <c r="M49" s="110">
        <f t="shared" si="4"/>
        <v>64</v>
      </c>
      <c r="N49" s="99">
        <v>24</v>
      </c>
      <c r="O49" s="99">
        <v>19</v>
      </c>
      <c r="P49" s="110">
        <f t="shared" si="5"/>
        <v>43</v>
      </c>
      <c r="Q49" s="120">
        <f t="shared" si="1"/>
        <v>107</v>
      </c>
      <c r="R49" s="118">
        <v>210</v>
      </c>
    </row>
    <row r="50" spans="1:18" ht="15.5" x14ac:dyDescent="0.35">
      <c r="A50" s="103" t="s">
        <v>166</v>
      </c>
      <c r="B50" s="99">
        <v>20</v>
      </c>
      <c r="C50" s="99">
        <v>20</v>
      </c>
      <c r="D50" s="99">
        <v>19</v>
      </c>
      <c r="E50" s="110">
        <f t="shared" si="2"/>
        <v>59</v>
      </c>
      <c r="F50" s="99">
        <v>24</v>
      </c>
      <c r="G50" s="99">
        <v>20</v>
      </c>
      <c r="H50" s="110">
        <f t="shared" si="3"/>
        <v>44</v>
      </c>
      <c r="I50" s="119">
        <f t="shared" si="0"/>
        <v>103</v>
      </c>
      <c r="J50" s="99">
        <v>18</v>
      </c>
      <c r="K50" s="99">
        <v>23</v>
      </c>
      <c r="L50" s="99">
        <v>21</v>
      </c>
      <c r="M50" s="110">
        <f t="shared" si="4"/>
        <v>62</v>
      </c>
      <c r="N50" s="99">
        <v>20</v>
      </c>
      <c r="O50" s="99">
        <v>24</v>
      </c>
      <c r="P50" s="110">
        <f t="shared" si="5"/>
        <v>44</v>
      </c>
      <c r="Q50" s="120">
        <f t="shared" si="1"/>
        <v>106</v>
      </c>
      <c r="R50" s="118">
        <v>209</v>
      </c>
    </row>
    <row r="51" spans="1:18" ht="15.5" x14ac:dyDescent="0.35">
      <c r="A51" s="103" t="s">
        <v>167</v>
      </c>
      <c r="B51" s="99">
        <v>21</v>
      </c>
      <c r="C51" s="99">
        <v>23</v>
      </c>
      <c r="D51" s="99">
        <v>19</v>
      </c>
      <c r="E51" s="110">
        <f t="shared" si="2"/>
        <v>63</v>
      </c>
      <c r="F51" s="99">
        <v>19</v>
      </c>
      <c r="G51" s="99">
        <v>24</v>
      </c>
      <c r="H51" s="110">
        <f t="shared" si="3"/>
        <v>43</v>
      </c>
      <c r="I51" s="119">
        <f t="shared" si="0"/>
        <v>106</v>
      </c>
      <c r="J51" s="99">
        <v>21</v>
      </c>
      <c r="K51" s="99">
        <v>24</v>
      </c>
      <c r="L51" s="99">
        <v>22</v>
      </c>
      <c r="M51" s="110">
        <f t="shared" si="4"/>
        <v>67</v>
      </c>
      <c r="N51" s="99">
        <v>18</v>
      </c>
      <c r="O51" s="99">
        <v>17</v>
      </c>
      <c r="P51" s="110">
        <f t="shared" si="5"/>
        <v>35</v>
      </c>
      <c r="Q51" s="120">
        <f t="shared" si="1"/>
        <v>102</v>
      </c>
      <c r="R51" s="118">
        <v>208</v>
      </c>
    </row>
    <row r="52" spans="1:18" ht="16" customHeight="1" x14ac:dyDescent="0.35">
      <c r="A52" s="103" t="s">
        <v>168</v>
      </c>
      <c r="B52" s="99">
        <v>20</v>
      </c>
      <c r="C52" s="99">
        <v>21</v>
      </c>
      <c r="D52" s="99">
        <v>20</v>
      </c>
      <c r="E52" s="110">
        <f t="shared" si="2"/>
        <v>61</v>
      </c>
      <c r="F52" s="99">
        <v>23</v>
      </c>
      <c r="G52" s="99">
        <v>19</v>
      </c>
      <c r="H52" s="110">
        <f t="shared" si="3"/>
        <v>42</v>
      </c>
      <c r="I52" s="119">
        <f t="shared" si="0"/>
        <v>103</v>
      </c>
      <c r="J52" s="99">
        <v>21</v>
      </c>
      <c r="K52" s="99">
        <v>19</v>
      </c>
      <c r="L52" s="99">
        <v>21</v>
      </c>
      <c r="M52" s="110">
        <f t="shared" si="4"/>
        <v>61</v>
      </c>
      <c r="N52" s="99">
        <v>20</v>
      </c>
      <c r="O52" s="99">
        <v>24</v>
      </c>
      <c r="P52" s="110">
        <f t="shared" si="5"/>
        <v>44</v>
      </c>
      <c r="Q52" s="120">
        <f t="shared" si="1"/>
        <v>105</v>
      </c>
      <c r="R52" s="118">
        <v>208</v>
      </c>
    </row>
    <row r="53" spans="1:18" ht="15.5" x14ac:dyDescent="0.35">
      <c r="A53" s="103" t="s">
        <v>169</v>
      </c>
      <c r="B53" s="99">
        <v>23</v>
      </c>
      <c r="C53" s="99">
        <v>21</v>
      </c>
      <c r="D53" s="99">
        <v>22</v>
      </c>
      <c r="E53" s="110">
        <f t="shared" si="2"/>
        <v>66</v>
      </c>
      <c r="F53" s="99">
        <v>19</v>
      </c>
      <c r="G53" s="99">
        <v>23</v>
      </c>
      <c r="H53" s="110">
        <f t="shared" si="3"/>
        <v>42</v>
      </c>
      <c r="I53" s="119">
        <f t="shared" si="0"/>
        <v>108</v>
      </c>
      <c r="J53" s="99">
        <v>22</v>
      </c>
      <c r="K53" s="99">
        <v>18</v>
      </c>
      <c r="L53" s="99">
        <v>19</v>
      </c>
      <c r="M53" s="110">
        <f t="shared" si="4"/>
        <v>59</v>
      </c>
      <c r="N53" s="99">
        <v>20</v>
      </c>
      <c r="O53" s="99">
        <v>20</v>
      </c>
      <c r="P53" s="110">
        <f t="shared" si="5"/>
        <v>40</v>
      </c>
      <c r="Q53" s="120">
        <f t="shared" si="1"/>
        <v>99</v>
      </c>
      <c r="R53" s="118">
        <v>207</v>
      </c>
    </row>
    <row r="54" spans="1:18" ht="15.5" x14ac:dyDescent="0.35">
      <c r="A54" s="103" t="s">
        <v>170</v>
      </c>
      <c r="B54" s="99">
        <v>20</v>
      </c>
      <c r="C54" s="99">
        <v>23</v>
      </c>
      <c r="D54" s="99">
        <v>17</v>
      </c>
      <c r="E54" s="110">
        <f t="shared" si="2"/>
        <v>60</v>
      </c>
      <c r="F54" s="99">
        <v>20</v>
      </c>
      <c r="G54" s="99">
        <v>20</v>
      </c>
      <c r="H54" s="110">
        <f t="shared" si="3"/>
        <v>40</v>
      </c>
      <c r="I54" s="119">
        <f t="shared" si="0"/>
        <v>100</v>
      </c>
      <c r="J54" s="99">
        <v>22</v>
      </c>
      <c r="K54" s="99">
        <v>20</v>
      </c>
      <c r="L54" s="99">
        <v>20</v>
      </c>
      <c r="M54" s="110">
        <f t="shared" si="4"/>
        <v>62</v>
      </c>
      <c r="N54" s="99">
        <v>22</v>
      </c>
      <c r="O54" s="99">
        <v>22</v>
      </c>
      <c r="P54" s="110">
        <f t="shared" si="5"/>
        <v>44</v>
      </c>
      <c r="Q54" s="120">
        <f t="shared" si="1"/>
        <v>106</v>
      </c>
      <c r="R54" s="118">
        <v>206</v>
      </c>
    </row>
    <row r="55" spans="1:18" ht="15.5" x14ac:dyDescent="0.35">
      <c r="A55" s="103" t="s">
        <v>171</v>
      </c>
      <c r="B55" s="99">
        <v>17</v>
      </c>
      <c r="C55" s="99">
        <v>19</v>
      </c>
      <c r="D55" s="99">
        <v>25</v>
      </c>
      <c r="E55" s="110">
        <f t="shared" si="2"/>
        <v>61</v>
      </c>
      <c r="F55" s="99">
        <v>18</v>
      </c>
      <c r="G55" s="99">
        <v>22</v>
      </c>
      <c r="H55" s="110">
        <f t="shared" si="3"/>
        <v>40</v>
      </c>
      <c r="I55" s="119">
        <f t="shared" si="0"/>
        <v>101</v>
      </c>
      <c r="J55" s="99">
        <v>24</v>
      </c>
      <c r="K55" s="99">
        <v>18</v>
      </c>
      <c r="L55" s="99">
        <v>20</v>
      </c>
      <c r="M55" s="110">
        <f t="shared" si="4"/>
        <v>62</v>
      </c>
      <c r="N55" s="99">
        <v>20</v>
      </c>
      <c r="O55" s="99">
        <v>23</v>
      </c>
      <c r="P55" s="110">
        <f t="shared" si="5"/>
        <v>43</v>
      </c>
      <c r="Q55" s="120">
        <f t="shared" si="1"/>
        <v>105</v>
      </c>
      <c r="R55" s="118">
        <v>206</v>
      </c>
    </row>
    <row r="56" spans="1:18" ht="15.5" x14ac:dyDescent="0.35">
      <c r="A56" s="103" t="s">
        <v>172</v>
      </c>
      <c r="B56" s="99">
        <v>21</v>
      </c>
      <c r="C56" s="99">
        <v>23</v>
      </c>
      <c r="D56" s="99">
        <v>22</v>
      </c>
      <c r="E56" s="110">
        <f t="shared" si="2"/>
        <v>66</v>
      </c>
      <c r="F56" s="99">
        <v>18</v>
      </c>
      <c r="G56" s="99">
        <v>21</v>
      </c>
      <c r="H56" s="110">
        <f t="shared" si="3"/>
        <v>39</v>
      </c>
      <c r="I56" s="119">
        <f t="shared" si="0"/>
        <v>105</v>
      </c>
      <c r="J56" s="99">
        <v>17</v>
      </c>
      <c r="K56" s="99">
        <v>16</v>
      </c>
      <c r="L56" s="99">
        <v>22</v>
      </c>
      <c r="M56" s="110">
        <f t="shared" si="4"/>
        <v>55</v>
      </c>
      <c r="N56" s="99">
        <v>23</v>
      </c>
      <c r="O56" s="99">
        <v>22</v>
      </c>
      <c r="P56" s="110">
        <f t="shared" si="5"/>
        <v>45</v>
      </c>
      <c r="Q56" s="120">
        <f t="shared" si="1"/>
        <v>100</v>
      </c>
      <c r="R56" s="118">
        <v>205</v>
      </c>
    </row>
    <row r="57" spans="1:18" ht="15.5" x14ac:dyDescent="0.35">
      <c r="A57" s="103" t="s">
        <v>173</v>
      </c>
      <c r="B57" s="99">
        <v>21</v>
      </c>
      <c r="C57" s="99">
        <v>22</v>
      </c>
      <c r="D57" s="99">
        <v>19</v>
      </c>
      <c r="E57" s="110">
        <f t="shared" si="2"/>
        <v>62</v>
      </c>
      <c r="F57" s="99">
        <v>20</v>
      </c>
      <c r="G57" s="99">
        <v>22</v>
      </c>
      <c r="H57" s="110">
        <f t="shared" si="3"/>
        <v>42</v>
      </c>
      <c r="I57" s="119">
        <f t="shared" si="0"/>
        <v>104</v>
      </c>
      <c r="J57" s="99">
        <v>18</v>
      </c>
      <c r="K57" s="99">
        <v>20</v>
      </c>
      <c r="L57" s="99">
        <v>23</v>
      </c>
      <c r="M57" s="110">
        <f t="shared" si="4"/>
        <v>61</v>
      </c>
      <c r="N57" s="99">
        <v>18</v>
      </c>
      <c r="O57" s="99">
        <v>22</v>
      </c>
      <c r="P57" s="110">
        <f t="shared" si="5"/>
        <v>40</v>
      </c>
      <c r="Q57" s="120">
        <f t="shared" si="1"/>
        <v>101</v>
      </c>
      <c r="R57" s="118">
        <v>205</v>
      </c>
    </row>
    <row r="58" spans="1:18" ht="15.5" x14ac:dyDescent="0.35">
      <c r="A58" s="103" t="s">
        <v>174</v>
      </c>
      <c r="B58" s="99">
        <v>24</v>
      </c>
      <c r="C58" s="99">
        <v>22</v>
      </c>
      <c r="D58" s="99">
        <v>20</v>
      </c>
      <c r="E58" s="110">
        <f t="shared" si="2"/>
        <v>66</v>
      </c>
      <c r="F58" s="99">
        <v>21</v>
      </c>
      <c r="G58" s="99">
        <v>21</v>
      </c>
      <c r="H58" s="110">
        <f t="shared" si="3"/>
        <v>42</v>
      </c>
      <c r="I58" s="119">
        <f t="shared" si="0"/>
        <v>108</v>
      </c>
      <c r="J58" s="99">
        <v>19</v>
      </c>
      <c r="K58" s="99">
        <v>18</v>
      </c>
      <c r="L58" s="99">
        <v>20</v>
      </c>
      <c r="M58" s="110">
        <f t="shared" si="4"/>
        <v>57</v>
      </c>
      <c r="N58" s="99">
        <v>17</v>
      </c>
      <c r="O58" s="99">
        <v>22</v>
      </c>
      <c r="P58" s="110">
        <f t="shared" si="5"/>
        <v>39</v>
      </c>
      <c r="Q58" s="120">
        <f t="shared" si="1"/>
        <v>96</v>
      </c>
      <c r="R58" s="118">
        <v>204</v>
      </c>
    </row>
    <row r="59" spans="1:18" ht="15.5" x14ac:dyDescent="0.35">
      <c r="A59" s="103" t="s">
        <v>175</v>
      </c>
      <c r="B59" s="99">
        <v>18</v>
      </c>
      <c r="C59" s="99">
        <v>20</v>
      </c>
      <c r="D59" s="99">
        <v>20</v>
      </c>
      <c r="E59" s="110">
        <f t="shared" si="2"/>
        <v>58</v>
      </c>
      <c r="F59" s="99">
        <v>22</v>
      </c>
      <c r="G59" s="99">
        <v>14</v>
      </c>
      <c r="H59" s="110">
        <f t="shared" si="3"/>
        <v>36</v>
      </c>
      <c r="I59" s="119">
        <f t="shared" si="0"/>
        <v>94</v>
      </c>
      <c r="J59" s="99">
        <v>23</v>
      </c>
      <c r="K59" s="99">
        <v>20</v>
      </c>
      <c r="L59" s="99">
        <v>23</v>
      </c>
      <c r="M59" s="110">
        <f t="shared" si="4"/>
        <v>66</v>
      </c>
      <c r="N59" s="99">
        <v>20</v>
      </c>
      <c r="O59" s="99">
        <v>23</v>
      </c>
      <c r="P59" s="110">
        <f t="shared" si="5"/>
        <v>43</v>
      </c>
      <c r="Q59" s="120">
        <f t="shared" si="1"/>
        <v>109</v>
      </c>
      <c r="R59" s="118">
        <v>203</v>
      </c>
    </row>
    <row r="60" spans="1:18" ht="15.5" x14ac:dyDescent="0.35">
      <c r="A60" s="103" t="s">
        <v>176</v>
      </c>
      <c r="B60" s="99">
        <v>16</v>
      </c>
      <c r="C60" s="99">
        <v>22</v>
      </c>
      <c r="D60" s="99">
        <v>22</v>
      </c>
      <c r="E60" s="110">
        <f t="shared" si="2"/>
        <v>60</v>
      </c>
      <c r="F60" s="99">
        <v>24</v>
      </c>
      <c r="G60" s="99">
        <v>21</v>
      </c>
      <c r="H60" s="110">
        <f t="shared" si="3"/>
        <v>45</v>
      </c>
      <c r="I60" s="119">
        <f t="shared" si="0"/>
        <v>105</v>
      </c>
      <c r="J60" s="99">
        <v>15</v>
      </c>
      <c r="K60" s="99">
        <v>19</v>
      </c>
      <c r="L60" s="99">
        <v>22</v>
      </c>
      <c r="M60" s="110">
        <f t="shared" si="4"/>
        <v>56</v>
      </c>
      <c r="N60" s="99">
        <v>22</v>
      </c>
      <c r="O60" s="99">
        <v>20</v>
      </c>
      <c r="P60" s="110">
        <f t="shared" si="5"/>
        <v>42</v>
      </c>
      <c r="Q60" s="120">
        <f t="shared" si="1"/>
        <v>98</v>
      </c>
      <c r="R60" s="118">
        <v>203</v>
      </c>
    </row>
    <row r="61" spans="1:18" ht="15.5" x14ac:dyDescent="0.35">
      <c r="A61" s="103" t="s">
        <v>177</v>
      </c>
      <c r="B61" s="99">
        <v>18</v>
      </c>
      <c r="C61" s="99">
        <v>22</v>
      </c>
      <c r="D61" s="99">
        <v>21</v>
      </c>
      <c r="E61" s="110">
        <f t="shared" si="2"/>
        <v>61</v>
      </c>
      <c r="F61" s="99">
        <v>21</v>
      </c>
      <c r="G61" s="99">
        <v>21</v>
      </c>
      <c r="H61" s="110">
        <f t="shared" si="3"/>
        <v>42</v>
      </c>
      <c r="I61" s="119">
        <f t="shared" si="0"/>
        <v>103</v>
      </c>
      <c r="J61" s="99">
        <v>20</v>
      </c>
      <c r="K61" s="99">
        <v>22</v>
      </c>
      <c r="L61" s="99">
        <v>20</v>
      </c>
      <c r="M61" s="110">
        <f t="shared" si="4"/>
        <v>62</v>
      </c>
      <c r="N61" s="99">
        <v>15</v>
      </c>
      <c r="O61" s="99">
        <v>22</v>
      </c>
      <c r="P61" s="110">
        <f t="shared" si="5"/>
        <v>37</v>
      </c>
      <c r="Q61" s="120">
        <f t="shared" si="1"/>
        <v>99</v>
      </c>
      <c r="R61" s="118">
        <v>202</v>
      </c>
    </row>
    <row r="62" spans="1:18" ht="15.5" x14ac:dyDescent="0.35">
      <c r="A62" s="103" t="s">
        <v>178</v>
      </c>
      <c r="B62" s="99">
        <v>18</v>
      </c>
      <c r="C62" s="99">
        <v>18</v>
      </c>
      <c r="D62" s="99">
        <v>20</v>
      </c>
      <c r="E62" s="110">
        <f t="shared" si="2"/>
        <v>56</v>
      </c>
      <c r="F62" s="99">
        <v>22</v>
      </c>
      <c r="G62" s="99">
        <v>22</v>
      </c>
      <c r="H62" s="110">
        <f t="shared" si="3"/>
        <v>44</v>
      </c>
      <c r="I62" s="119">
        <f t="shared" si="0"/>
        <v>100</v>
      </c>
      <c r="J62" s="99">
        <v>22</v>
      </c>
      <c r="K62" s="99">
        <v>21</v>
      </c>
      <c r="L62" s="99">
        <v>18</v>
      </c>
      <c r="M62" s="110">
        <f t="shared" si="4"/>
        <v>61</v>
      </c>
      <c r="N62" s="99">
        <v>21</v>
      </c>
      <c r="O62" s="99">
        <v>20</v>
      </c>
      <c r="P62" s="110">
        <f t="shared" si="5"/>
        <v>41</v>
      </c>
      <c r="Q62" s="120">
        <f t="shared" si="1"/>
        <v>102</v>
      </c>
      <c r="R62" s="118">
        <v>202</v>
      </c>
    </row>
    <row r="63" spans="1:18" ht="15.5" x14ac:dyDescent="0.35">
      <c r="A63" s="103" t="s">
        <v>179</v>
      </c>
      <c r="B63" s="99">
        <v>20</v>
      </c>
      <c r="C63" s="99">
        <v>21</v>
      </c>
      <c r="D63" s="99">
        <v>21</v>
      </c>
      <c r="E63" s="110">
        <f t="shared" si="2"/>
        <v>62</v>
      </c>
      <c r="F63" s="99">
        <v>23</v>
      </c>
      <c r="G63" s="99">
        <v>17</v>
      </c>
      <c r="H63" s="110">
        <f t="shared" si="3"/>
        <v>40</v>
      </c>
      <c r="I63" s="119">
        <f t="shared" si="0"/>
        <v>102</v>
      </c>
      <c r="J63" s="99">
        <v>21</v>
      </c>
      <c r="K63" s="99">
        <v>21</v>
      </c>
      <c r="L63" s="99">
        <v>22</v>
      </c>
      <c r="M63" s="110">
        <f t="shared" si="4"/>
        <v>64</v>
      </c>
      <c r="N63" s="99">
        <v>19</v>
      </c>
      <c r="O63" s="99">
        <v>17</v>
      </c>
      <c r="P63" s="110">
        <f t="shared" si="5"/>
        <v>36</v>
      </c>
      <c r="Q63" s="120">
        <f t="shared" si="1"/>
        <v>100</v>
      </c>
      <c r="R63" s="118">
        <v>202</v>
      </c>
    </row>
    <row r="64" spans="1:18" ht="15.5" x14ac:dyDescent="0.35">
      <c r="A64" s="103" t="s">
        <v>180</v>
      </c>
      <c r="B64" s="99">
        <v>17</v>
      </c>
      <c r="C64" s="99">
        <v>17</v>
      </c>
      <c r="D64" s="99">
        <v>22</v>
      </c>
      <c r="E64" s="110">
        <f t="shared" si="2"/>
        <v>56</v>
      </c>
      <c r="F64" s="99">
        <v>22</v>
      </c>
      <c r="G64" s="99">
        <v>19</v>
      </c>
      <c r="H64" s="110">
        <f t="shared" si="3"/>
        <v>41</v>
      </c>
      <c r="I64" s="119">
        <f t="shared" si="0"/>
        <v>97</v>
      </c>
      <c r="J64" s="99">
        <v>20</v>
      </c>
      <c r="K64" s="99">
        <v>18</v>
      </c>
      <c r="L64" s="99">
        <v>22</v>
      </c>
      <c r="M64" s="110">
        <f t="shared" si="4"/>
        <v>60</v>
      </c>
      <c r="N64" s="99">
        <v>23</v>
      </c>
      <c r="O64" s="99">
        <v>21</v>
      </c>
      <c r="P64" s="110">
        <f t="shared" si="5"/>
        <v>44</v>
      </c>
      <c r="Q64" s="120">
        <f t="shared" si="1"/>
        <v>104</v>
      </c>
      <c r="R64" s="118">
        <v>201</v>
      </c>
    </row>
    <row r="65" spans="1:18" ht="15.5" x14ac:dyDescent="0.35">
      <c r="A65" s="103" t="s">
        <v>181</v>
      </c>
      <c r="B65" s="99">
        <v>20</v>
      </c>
      <c r="C65" s="99">
        <v>22</v>
      </c>
      <c r="D65" s="99">
        <v>20</v>
      </c>
      <c r="E65" s="110">
        <f t="shared" si="2"/>
        <v>62</v>
      </c>
      <c r="F65" s="99">
        <v>19</v>
      </c>
      <c r="G65" s="99">
        <v>22</v>
      </c>
      <c r="H65" s="110">
        <f t="shared" si="3"/>
        <v>41</v>
      </c>
      <c r="I65" s="119">
        <f t="shared" si="0"/>
        <v>103</v>
      </c>
      <c r="J65" s="99">
        <v>22</v>
      </c>
      <c r="K65" s="99">
        <v>17</v>
      </c>
      <c r="L65" s="99">
        <v>21</v>
      </c>
      <c r="M65" s="110">
        <f t="shared" si="4"/>
        <v>60</v>
      </c>
      <c r="N65" s="99">
        <v>20</v>
      </c>
      <c r="O65" s="99">
        <v>18</v>
      </c>
      <c r="P65" s="110">
        <f t="shared" si="5"/>
        <v>38</v>
      </c>
      <c r="Q65" s="120">
        <f t="shared" si="1"/>
        <v>98</v>
      </c>
      <c r="R65" s="118">
        <v>201</v>
      </c>
    </row>
    <row r="66" spans="1:18" ht="15.5" x14ac:dyDescent="0.35">
      <c r="A66" s="103" t="s">
        <v>182</v>
      </c>
      <c r="B66" s="99">
        <v>15</v>
      </c>
      <c r="C66" s="99">
        <v>20</v>
      </c>
      <c r="D66" s="99">
        <v>19</v>
      </c>
      <c r="E66" s="110">
        <f t="shared" si="2"/>
        <v>54</v>
      </c>
      <c r="F66" s="99">
        <v>22</v>
      </c>
      <c r="G66" s="99">
        <v>21</v>
      </c>
      <c r="H66" s="110">
        <f t="shared" si="3"/>
        <v>43</v>
      </c>
      <c r="I66" s="119">
        <f t="shared" si="0"/>
        <v>97</v>
      </c>
      <c r="J66" s="99">
        <v>16</v>
      </c>
      <c r="K66" s="99">
        <v>23</v>
      </c>
      <c r="L66" s="99">
        <v>21</v>
      </c>
      <c r="M66" s="110">
        <f t="shared" si="4"/>
        <v>60</v>
      </c>
      <c r="N66" s="99">
        <v>23</v>
      </c>
      <c r="O66" s="99">
        <v>21</v>
      </c>
      <c r="P66" s="110">
        <f t="shared" si="5"/>
        <v>44</v>
      </c>
      <c r="Q66" s="120">
        <f t="shared" si="1"/>
        <v>104</v>
      </c>
      <c r="R66" s="118">
        <v>201</v>
      </c>
    </row>
    <row r="67" spans="1:18" ht="15.5" x14ac:dyDescent="0.35">
      <c r="A67" s="103" t="s">
        <v>183</v>
      </c>
      <c r="B67" s="99">
        <v>23</v>
      </c>
      <c r="C67" s="99">
        <v>17</v>
      </c>
      <c r="D67" s="99">
        <v>14</v>
      </c>
      <c r="E67" s="110">
        <f t="shared" si="2"/>
        <v>54</v>
      </c>
      <c r="F67" s="99">
        <v>18</v>
      </c>
      <c r="G67" s="99">
        <v>24</v>
      </c>
      <c r="H67" s="110">
        <f t="shared" si="3"/>
        <v>42</v>
      </c>
      <c r="I67" s="119">
        <f t="shared" si="0"/>
        <v>96</v>
      </c>
      <c r="J67" s="99">
        <v>23</v>
      </c>
      <c r="K67" s="99">
        <v>14</v>
      </c>
      <c r="L67" s="99">
        <v>24</v>
      </c>
      <c r="M67" s="110">
        <f t="shared" si="4"/>
        <v>61</v>
      </c>
      <c r="N67" s="99">
        <v>22</v>
      </c>
      <c r="O67" s="99">
        <v>20</v>
      </c>
      <c r="P67" s="110">
        <f t="shared" si="5"/>
        <v>42</v>
      </c>
      <c r="Q67" s="120">
        <f t="shared" si="1"/>
        <v>103</v>
      </c>
      <c r="R67" s="118">
        <v>199</v>
      </c>
    </row>
    <row r="68" spans="1:18" ht="15.5" x14ac:dyDescent="0.35">
      <c r="A68" s="103" t="s">
        <v>184</v>
      </c>
      <c r="B68" s="99">
        <v>23</v>
      </c>
      <c r="C68" s="99">
        <v>19</v>
      </c>
      <c r="D68" s="99">
        <v>20</v>
      </c>
      <c r="E68" s="110">
        <f t="shared" si="2"/>
        <v>62</v>
      </c>
      <c r="F68" s="99">
        <v>16</v>
      </c>
      <c r="G68" s="99">
        <v>23</v>
      </c>
      <c r="H68" s="110">
        <f t="shared" si="3"/>
        <v>39</v>
      </c>
      <c r="I68" s="119">
        <f t="shared" si="0"/>
        <v>101</v>
      </c>
      <c r="J68" s="99">
        <v>20</v>
      </c>
      <c r="K68" s="99">
        <v>17</v>
      </c>
      <c r="L68" s="99">
        <v>19</v>
      </c>
      <c r="M68" s="110">
        <f t="shared" si="4"/>
        <v>56</v>
      </c>
      <c r="N68" s="99">
        <v>20</v>
      </c>
      <c r="O68" s="99">
        <v>22</v>
      </c>
      <c r="P68" s="110">
        <f t="shared" si="5"/>
        <v>42</v>
      </c>
      <c r="Q68" s="120">
        <f t="shared" si="1"/>
        <v>98</v>
      </c>
      <c r="R68" s="118">
        <v>199</v>
      </c>
    </row>
    <row r="69" spans="1:18" ht="15.5" x14ac:dyDescent="0.35">
      <c r="A69" s="103" t="s">
        <v>185</v>
      </c>
      <c r="B69" s="99">
        <v>19</v>
      </c>
      <c r="C69" s="99">
        <v>24</v>
      </c>
      <c r="D69" s="99">
        <v>12</v>
      </c>
      <c r="E69" s="110">
        <f t="shared" si="2"/>
        <v>55</v>
      </c>
      <c r="F69" s="99">
        <v>17</v>
      </c>
      <c r="G69" s="99">
        <v>21</v>
      </c>
      <c r="H69" s="110">
        <f t="shared" si="3"/>
        <v>38</v>
      </c>
      <c r="I69" s="119">
        <f t="shared" si="0"/>
        <v>93</v>
      </c>
      <c r="J69" s="99">
        <v>22</v>
      </c>
      <c r="K69" s="99">
        <v>23</v>
      </c>
      <c r="L69" s="99">
        <v>19</v>
      </c>
      <c r="M69" s="110">
        <f t="shared" si="4"/>
        <v>64</v>
      </c>
      <c r="N69" s="99">
        <v>21</v>
      </c>
      <c r="O69" s="99">
        <v>21</v>
      </c>
      <c r="P69" s="110">
        <f t="shared" si="5"/>
        <v>42</v>
      </c>
      <c r="Q69" s="120">
        <f t="shared" si="1"/>
        <v>106</v>
      </c>
      <c r="R69" s="118">
        <v>199</v>
      </c>
    </row>
    <row r="70" spans="1:18" ht="15.5" x14ac:dyDescent="0.35">
      <c r="A70" s="103" t="s">
        <v>186</v>
      </c>
      <c r="B70" s="99">
        <v>17</v>
      </c>
      <c r="C70" s="99">
        <v>19</v>
      </c>
      <c r="D70" s="99">
        <v>23</v>
      </c>
      <c r="E70" s="110">
        <f t="shared" si="2"/>
        <v>59</v>
      </c>
      <c r="F70" s="99">
        <v>19</v>
      </c>
      <c r="G70" s="99">
        <v>19</v>
      </c>
      <c r="H70" s="110">
        <f t="shared" si="3"/>
        <v>38</v>
      </c>
      <c r="I70" s="119">
        <f t="shared" si="0"/>
        <v>97</v>
      </c>
      <c r="J70" s="99">
        <v>19</v>
      </c>
      <c r="K70" s="99">
        <v>19</v>
      </c>
      <c r="L70" s="99">
        <v>22</v>
      </c>
      <c r="M70" s="110">
        <f t="shared" si="4"/>
        <v>60</v>
      </c>
      <c r="N70" s="99">
        <v>20</v>
      </c>
      <c r="O70" s="99">
        <v>22</v>
      </c>
      <c r="P70" s="110">
        <f t="shared" si="5"/>
        <v>42</v>
      </c>
      <c r="Q70" s="120">
        <f t="shared" si="1"/>
        <v>102</v>
      </c>
      <c r="R70" s="118">
        <v>199</v>
      </c>
    </row>
    <row r="71" spans="1:18" ht="15.5" x14ac:dyDescent="0.35">
      <c r="A71" s="103" t="s">
        <v>187</v>
      </c>
      <c r="B71" s="99">
        <v>21</v>
      </c>
      <c r="C71" s="99">
        <v>20</v>
      </c>
      <c r="D71" s="99">
        <v>18</v>
      </c>
      <c r="E71" s="110">
        <f t="shared" si="2"/>
        <v>59</v>
      </c>
      <c r="F71" s="99">
        <v>21</v>
      </c>
      <c r="G71" s="99">
        <v>20</v>
      </c>
      <c r="H71" s="110">
        <f t="shared" si="3"/>
        <v>41</v>
      </c>
      <c r="I71" s="119">
        <f t="shared" si="0"/>
        <v>100</v>
      </c>
      <c r="J71" s="99">
        <v>20</v>
      </c>
      <c r="K71" s="99">
        <v>21</v>
      </c>
      <c r="L71" s="99">
        <v>18</v>
      </c>
      <c r="M71" s="110">
        <f t="shared" si="4"/>
        <v>59</v>
      </c>
      <c r="N71" s="99">
        <v>17</v>
      </c>
      <c r="O71" s="99">
        <v>22</v>
      </c>
      <c r="P71" s="110">
        <f t="shared" si="5"/>
        <v>39</v>
      </c>
      <c r="Q71" s="120">
        <f t="shared" si="1"/>
        <v>98</v>
      </c>
      <c r="R71" s="118">
        <v>198</v>
      </c>
    </row>
    <row r="72" spans="1:18" ht="15.5" x14ac:dyDescent="0.35">
      <c r="A72" s="103" t="s">
        <v>188</v>
      </c>
      <c r="B72" s="99">
        <v>19</v>
      </c>
      <c r="C72" s="99">
        <v>20</v>
      </c>
      <c r="D72" s="99">
        <v>17</v>
      </c>
      <c r="E72" s="110">
        <f t="shared" si="2"/>
        <v>56</v>
      </c>
      <c r="F72" s="99">
        <v>20</v>
      </c>
      <c r="G72" s="99">
        <v>20</v>
      </c>
      <c r="H72" s="110">
        <f t="shared" si="3"/>
        <v>40</v>
      </c>
      <c r="I72" s="119">
        <f t="shared" si="0"/>
        <v>96</v>
      </c>
      <c r="J72" s="99">
        <v>17</v>
      </c>
      <c r="K72" s="99">
        <v>24</v>
      </c>
      <c r="L72" s="99">
        <v>21</v>
      </c>
      <c r="M72" s="110">
        <f t="shared" si="4"/>
        <v>62</v>
      </c>
      <c r="N72" s="99">
        <v>19</v>
      </c>
      <c r="O72" s="99">
        <v>21</v>
      </c>
      <c r="P72" s="110">
        <f t="shared" si="5"/>
        <v>40</v>
      </c>
      <c r="Q72" s="120">
        <f t="shared" si="1"/>
        <v>102</v>
      </c>
      <c r="R72" s="118">
        <v>198</v>
      </c>
    </row>
    <row r="73" spans="1:18" ht="15.5" x14ac:dyDescent="0.35">
      <c r="A73" s="103" t="s">
        <v>189</v>
      </c>
      <c r="B73" s="99">
        <v>17</v>
      </c>
      <c r="C73" s="99">
        <v>16</v>
      </c>
      <c r="D73" s="99">
        <v>22</v>
      </c>
      <c r="E73" s="110">
        <f t="shared" si="2"/>
        <v>55</v>
      </c>
      <c r="F73" s="99">
        <v>21</v>
      </c>
      <c r="G73" s="99">
        <v>20</v>
      </c>
      <c r="H73" s="110">
        <f t="shared" si="3"/>
        <v>41</v>
      </c>
      <c r="I73" s="119">
        <f t="shared" si="0"/>
        <v>96</v>
      </c>
      <c r="J73" s="99">
        <v>17</v>
      </c>
      <c r="K73" s="99">
        <v>19</v>
      </c>
      <c r="L73" s="99">
        <v>22</v>
      </c>
      <c r="M73" s="110">
        <f t="shared" si="4"/>
        <v>58</v>
      </c>
      <c r="N73" s="99">
        <v>22</v>
      </c>
      <c r="O73" s="99">
        <v>22</v>
      </c>
      <c r="P73" s="110">
        <f t="shared" si="5"/>
        <v>44</v>
      </c>
      <c r="Q73" s="120">
        <f t="shared" si="1"/>
        <v>102</v>
      </c>
      <c r="R73" s="118">
        <v>198</v>
      </c>
    </row>
    <row r="74" spans="1:18" ht="15.5" x14ac:dyDescent="0.35">
      <c r="A74" s="103" t="s">
        <v>190</v>
      </c>
      <c r="B74" s="99">
        <v>19</v>
      </c>
      <c r="C74" s="99">
        <v>18</v>
      </c>
      <c r="D74" s="99">
        <v>19</v>
      </c>
      <c r="E74" s="110">
        <f t="shared" si="2"/>
        <v>56</v>
      </c>
      <c r="F74" s="99">
        <v>21</v>
      </c>
      <c r="G74" s="99">
        <v>19</v>
      </c>
      <c r="H74" s="110">
        <f t="shared" si="3"/>
        <v>40</v>
      </c>
      <c r="I74" s="119">
        <f t="shared" si="0"/>
        <v>96</v>
      </c>
      <c r="J74" s="99">
        <v>21</v>
      </c>
      <c r="K74" s="99">
        <v>20</v>
      </c>
      <c r="L74" s="99">
        <v>17</v>
      </c>
      <c r="M74" s="110">
        <f t="shared" si="4"/>
        <v>58</v>
      </c>
      <c r="N74" s="99">
        <v>23</v>
      </c>
      <c r="O74" s="99">
        <v>21</v>
      </c>
      <c r="P74" s="110">
        <f t="shared" si="5"/>
        <v>44</v>
      </c>
      <c r="Q74" s="120">
        <f t="shared" si="1"/>
        <v>102</v>
      </c>
      <c r="R74" s="118">
        <v>198</v>
      </c>
    </row>
    <row r="75" spans="1:18" ht="15.5" x14ac:dyDescent="0.35">
      <c r="A75" s="103" t="s">
        <v>191</v>
      </c>
      <c r="B75" s="99">
        <v>17</v>
      </c>
      <c r="C75" s="99">
        <v>23</v>
      </c>
      <c r="D75" s="99">
        <v>22</v>
      </c>
      <c r="E75" s="110">
        <f t="shared" si="2"/>
        <v>62</v>
      </c>
      <c r="F75" s="99">
        <v>20</v>
      </c>
      <c r="G75" s="99">
        <v>19</v>
      </c>
      <c r="H75" s="110">
        <f t="shared" si="3"/>
        <v>39</v>
      </c>
      <c r="I75" s="119">
        <f t="shared" si="0"/>
        <v>101</v>
      </c>
      <c r="J75" s="99">
        <v>19</v>
      </c>
      <c r="K75" s="99">
        <v>21</v>
      </c>
      <c r="L75" s="99">
        <v>17</v>
      </c>
      <c r="M75" s="110">
        <f t="shared" si="4"/>
        <v>57</v>
      </c>
      <c r="N75" s="99">
        <v>16</v>
      </c>
      <c r="O75" s="99">
        <v>23</v>
      </c>
      <c r="P75" s="110">
        <f t="shared" si="5"/>
        <v>39</v>
      </c>
      <c r="Q75" s="120">
        <f t="shared" si="1"/>
        <v>96</v>
      </c>
      <c r="R75" s="118">
        <v>197</v>
      </c>
    </row>
    <row r="76" spans="1:18" ht="15.5" x14ac:dyDescent="0.35">
      <c r="A76" s="103" t="s">
        <v>192</v>
      </c>
      <c r="B76" s="99">
        <v>21</v>
      </c>
      <c r="C76" s="99">
        <v>24</v>
      </c>
      <c r="D76" s="99">
        <v>19</v>
      </c>
      <c r="E76" s="110">
        <f t="shared" si="2"/>
        <v>64</v>
      </c>
      <c r="F76" s="99">
        <v>19</v>
      </c>
      <c r="G76" s="99">
        <v>19</v>
      </c>
      <c r="H76" s="110">
        <f t="shared" si="3"/>
        <v>38</v>
      </c>
      <c r="I76" s="119">
        <f t="shared" si="0"/>
        <v>102</v>
      </c>
      <c r="J76" s="99">
        <v>18</v>
      </c>
      <c r="K76" s="99">
        <v>20</v>
      </c>
      <c r="L76" s="99">
        <v>17</v>
      </c>
      <c r="M76" s="110">
        <f t="shared" si="4"/>
        <v>55</v>
      </c>
      <c r="N76" s="99">
        <v>18</v>
      </c>
      <c r="O76" s="99">
        <v>21</v>
      </c>
      <c r="P76" s="110">
        <f t="shared" si="5"/>
        <v>39</v>
      </c>
      <c r="Q76" s="120">
        <f t="shared" si="1"/>
        <v>94</v>
      </c>
      <c r="R76" s="118">
        <v>196</v>
      </c>
    </row>
    <row r="77" spans="1:18" ht="15.5" x14ac:dyDescent="0.35">
      <c r="A77" s="103" t="s">
        <v>193</v>
      </c>
      <c r="B77" s="99">
        <v>19</v>
      </c>
      <c r="C77" s="99">
        <v>19</v>
      </c>
      <c r="D77" s="99">
        <v>22</v>
      </c>
      <c r="E77" s="110">
        <f t="shared" si="2"/>
        <v>60</v>
      </c>
      <c r="F77" s="99">
        <v>19</v>
      </c>
      <c r="G77" s="99">
        <v>21</v>
      </c>
      <c r="H77" s="110">
        <f t="shared" si="3"/>
        <v>40</v>
      </c>
      <c r="I77" s="119">
        <f t="shared" si="0"/>
        <v>100</v>
      </c>
      <c r="J77" s="99">
        <v>22</v>
      </c>
      <c r="K77" s="99">
        <v>18</v>
      </c>
      <c r="L77" s="99">
        <v>18</v>
      </c>
      <c r="M77" s="110">
        <f t="shared" si="4"/>
        <v>58</v>
      </c>
      <c r="N77" s="99">
        <v>19</v>
      </c>
      <c r="O77" s="99">
        <v>19</v>
      </c>
      <c r="P77" s="110">
        <f t="shared" si="5"/>
        <v>38</v>
      </c>
      <c r="Q77" s="120">
        <f t="shared" si="1"/>
        <v>96</v>
      </c>
      <c r="R77" s="118">
        <v>196</v>
      </c>
    </row>
    <row r="78" spans="1:18" ht="15.5" x14ac:dyDescent="0.35">
      <c r="A78" s="103" t="s">
        <v>194</v>
      </c>
      <c r="B78" s="99">
        <v>20</v>
      </c>
      <c r="C78" s="99">
        <v>21</v>
      </c>
      <c r="D78" s="99">
        <v>18</v>
      </c>
      <c r="E78" s="110">
        <f t="shared" si="2"/>
        <v>59</v>
      </c>
      <c r="F78" s="99">
        <v>15</v>
      </c>
      <c r="G78" s="99">
        <v>20</v>
      </c>
      <c r="H78" s="110">
        <f t="shared" si="3"/>
        <v>35</v>
      </c>
      <c r="I78" s="119">
        <f t="shared" ref="I78:I124" si="6">SUM(E78,H78)</f>
        <v>94</v>
      </c>
      <c r="J78" s="99">
        <v>19</v>
      </c>
      <c r="K78" s="99">
        <v>19</v>
      </c>
      <c r="L78" s="99">
        <v>20</v>
      </c>
      <c r="M78" s="110">
        <f t="shared" si="4"/>
        <v>58</v>
      </c>
      <c r="N78" s="99">
        <v>21</v>
      </c>
      <c r="O78" s="99">
        <v>22</v>
      </c>
      <c r="P78" s="110">
        <f t="shared" si="5"/>
        <v>43</v>
      </c>
      <c r="Q78" s="120">
        <f t="shared" ref="Q78:Q124" si="7">SUM(M78,P78)</f>
        <v>101</v>
      </c>
      <c r="R78" s="118">
        <v>195</v>
      </c>
    </row>
    <row r="79" spans="1:18" ht="15.5" x14ac:dyDescent="0.35">
      <c r="A79" s="103" t="s">
        <v>195</v>
      </c>
      <c r="B79" s="99">
        <v>17</v>
      </c>
      <c r="C79" s="99">
        <v>20</v>
      </c>
      <c r="D79" s="99">
        <v>19</v>
      </c>
      <c r="E79" s="110">
        <f t="shared" ref="E79:E124" si="8">SUM(B79:D79)</f>
        <v>56</v>
      </c>
      <c r="F79" s="99">
        <v>18</v>
      </c>
      <c r="G79" s="99">
        <v>20</v>
      </c>
      <c r="H79" s="110">
        <f t="shared" ref="H79:H124" si="9">SUM(F79:G79)</f>
        <v>38</v>
      </c>
      <c r="I79" s="119">
        <f t="shared" si="6"/>
        <v>94</v>
      </c>
      <c r="J79" s="99">
        <v>20</v>
      </c>
      <c r="K79" s="99">
        <v>21</v>
      </c>
      <c r="L79" s="99">
        <v>21</v>
      </c>
      <c r="M79" s="110">
        <f t="shared" ref="M79:M124" si="10">SUM(J79:L79)</f>
        <v>62</v>
      </c>
      <c r="N79" s="99">
        <v>21</v>
      </c>
      <c r="O79" s="99">
        <v>18</v>
      </c>
      <c r="P79" s="110">
        <f t="shared" ref="P79:P124" si="11">SUM(N79:O79)</f>
        <v>39</v>
      </c>
      <c r="Q79" s="120">
        <f t="shared" si="7"/>
        <v>101</v>
      </c>
      <c r="R79" s="118">
        <v>195</v>
      </c>
    </row>
    <row r="80" spans="1:18" ht="15.5" x14ac:dyDescent="0.35">
      <c r="A80" s="103" t="s">
        <v>196</v>
      </c>
      <c r="B80" s="99">
        <v>19</v>
      </c>
      <c r="C80" s="99">
        <v>18</v>
      </c>
      <c r="D80" s="99">
        <v>20</v>
      </c>
      <c r="E80" s="110">
        <f t="shared" si="8"/>
        <v>57</v>
      </c>
      <c r="F80" s="99">
        <v>21</v>
      </c>
      <c r="G80" s="99">
        <v>19</v>
      </c>
      <c r="H80" s="110">
        <f t="shared" si="9"/>
        <v>40</v>
      </c>
      <c r="I80" s="119">
        <f t="shared" si="6"/>
        <v>97</v>
      </c>
      <c r="J80" s="99">
        <v>19</v>
      </c>
      <c r="K80" s="99">
        <v>21</v>
      </c>
      <c r="L80" s="99">
        <v>19</v>
      </c>
      <c r="M80" s="110">
        <f t="shared" si="10"/>
        <v>59</v>
      </c>
      <c r="N80" s="99">
        <v>19</v>
      </c>
      <c r="O80" s="99">
        <v>20</v>
      </c>
      <c r="P80" s="110">
        <f t="shared" si="11"/>
        <v>39</v>
      </c>
      <c r="Q80" s="120">
        <f t="shared" si="7"/>
        <v>98</v>
      </c>
      <c r="R80" s="118">
        <v>195</v>
      </c>
    </row>
    <row r="81" spans="1:18" ht="15.5" x14ac:dyDescent="0.35">
      <c r="A81" s="103" t="s">
        <v>197</v>
      </c>
      <c r="B81" s="99">
        <v>16</v>
      </c>
      <c r="C81" s="99">
        <v>22</v>
      </c>
      <c r="D81" s="99">
        <v>21</v>
      </c>
      <c r="E81" s="110">
        <f t="shared" si="8"/>
        <v>59</v>
      </c>
      <c r="F81" s="99">
        <v>22</v>
      </c>
      <c r="G81" s="99">
        <v>17</v>
      </c>
      <c r="H81" s="110">
        <f t="shared" si="9"/>
        <v>39</v>
      </c>
      <c r="I81" s="119">
        <f t="shared" si="6"/>
        <v>98</v>
      </c>
      <c r="J81" s="99">
        <v>21</v>
      </c>
      <c r="K81" s="99">
        <v>17</v>
      </c>
      <c r="L81" s="99">
        <v>22</v>
      </c>
      <c r="M81" s="110">
        <f t="shared" si="10"/>
        <v>60</v>
      </c>
      <c r="N81" s="99">
        <v>20</v>
      </c>
      <c r="O81" s="99">
        <v>17</v>
      </c>
      <c r="P81" s="110">
        <f t="shared" si="11"/>
        <v>37</v>
      </c>
      <c r="Q81" s="120">
        <f t="shared" si="7"/>
        <v>97</v>
      </c>
      <c r="R81" s="118">
        <v>195</v>
      </c>
    </row>
    <row r="82" spans="1:18" ht="15.5" x14ac:dyDescent="0.35">
      <c r="A82" s="103" t="s">
        <v>198</v>
      </c>
      <c r="B82" s="99">
        <v>21</v>
      </c>
      <c r="C82" s="99">
        <v>16</v>
      </c>
      <c r="D82" s="99">
        <v>17</v>
      </c>
      <c r="E82" s="110">
        <f t="shared" si="8"/>
        <v>54</v>
      </c>
      <c r="F82" s="99">
        <v>17</v>
      </c>
      <c r="G82" s="99">
        <v>21</v>
      </c>
      <c r="H82" s="110">
        <f t="shared" si="9"/>
        <v>38</v>
      </c>
      <c r="I82" s="119">
        <f t="shared" si="6"/>
        <v>92</v>
      </c>
      <c r="J82" s="99">
        <v>22</v>
      </c>
      <c r="K82" s="99">
        <v>20</v>
      </c>
      <c r="L82" s="99">
        <v>19</v>
      </c>
      <c r="M82" s="110">
        <f t="shared" si="10"/>
        <v>61</v>
      </c>
      <c r="N82" s="99">
        <v>21</v>
      </c>
      <c r="O82" s="99">
        <v>21</v>
      </c>
      <c r="P82" s="110">
        <f t="shared" si="11"/>
        <v>42</v>
      </c>
      <c r="Q82" s="120">
        <f t="shared" si="7"/>
        <v>103</v>
      </c>
      <c r="R82" s="118">
        <v>195</v>
      </c>
    </row>
    <row r="83" spans="1:18" ht="15.5" x14ac:dyDescent="0.35">
      <c r="A83" s="103" t="s">
        <v>199</v>
      </c>
      <c r="B83" s="99">
        <v>17</v>
      </c>
      <c r="C83" s="99">
        <v>19</v>
      </c>
      <c r="D83" s="99">
        <v>23</v>
      </c>
      <c r="E83" s="110">
        <f t="shared" si="8"/>
        <v>59</v>
      </c>
      <c r="F83" s="99">
        <v>18</v>
      </c>
      <c r="G83" s="99">
        <v>19</v>
      </c>
      <c r="H83" s="110">
        <f t="shared" si="9"/>
        <v>37</v>
      </c>
      <c r="I83" s="119">
        <f t="shared" si="6"/>
        <v>96</v>
      </c>
      <c r="J83" s="99">
        <v>18</v>
      </c>
      <c r="K83" s="99">
        <v>22</v>
      </c>
      <c r="L83" s="99">
        <v>19</v>
      </c>
      <c r="M83" s="110">
        <f t="shared" si="10"/>
        <v>59</v>
      </c>
      <c r="N83" s="99">
        <v>20</v>
      </c>
      <c r="O83" s="99">
        <v>19</v>
      </c>
      <c r="P83" s="110">
        <f t="shared" si="11"/>
        <v>39</v>
      </c>
      <c r="Q83" s="120">
        <f t="shared" si="7"/>
        <v>98</v>
      </c>
      <c r="R83" s="118">
        <v>194</v>
      </c>
    </row>
    <row r="84" spans="1:18" ht="15.5" x14ac:dyDescent="0.35">
      <c r="A84" s="103" t="s">
        <v>200</v>
      </c>
      <c r="B84" s="99">
        <v>20</v>
      </c>
      <c r="C84" s="99">
        <v>18</v>
      </c>
      <c r="D84" s="99">
        <v>19</v>
      </c>
      <c r="E84" s="110">
        <f t="shared" si="8"/>
        <v>57</v>
      </c>
      <c r="F84" s="99">
        <v>18</v>
      </c>
      <c r="G84" s="99">
        <v>22</v>
      </c>
      <c r="H84" s="110">
        <f t="shared" si="9"/>
        <v>40</v>
      </c>
      <c r="I84" s="119">
        <f t="shared" si="6"/>
        <v>97</v>
      </c>
      <c r="J84" s="99">
        <v>19</v>
      </c>
      <c r="K84" s="99">
        <v>18</v>
      </c>
      <c r="L84" s="99">
        <v>19</v>
      </c>
      <c r="M84" s="110">
        <f t="shared" si="10"/>
        <v>56</v>
      </c>
      <c r="N84" s="99">
        <v>18</v>
      </c>
      <c r="O84" s="99">
        <v>23</v>
      </c>
      <c r="P84" s="110">
        <f t="shared" si="11"/>
        <v>41</v>
      </c>
      <c r="Q84" s="120">
        <f t="shared" si="7"/>
        <v>97</v>
      </c>
      <c r="R84" s="118">
        <v>194</v>
      </c>
    </row>
    <row r="85" spans="1:18" ht="15.5" x14ac:dyDescent="0.35">
      <c r="A85" s="103" t="s">
        <v>201</v>
      </c>
      <c r="B85" s="99">
        <v>20</v>
      </c>
      <c r="C85" s="99">
        <v>21</v>
      </c>
      <c r="D85" s="99">
        <v>21</v>
      </c>
      <c r="E85" s="110">
        <f t="shared" si="8"/>
        <v>62</v>
      </c>
      <c r="F85" s="99">
        <v>14</v>
      </c>
      <c r="G85" s="99">
        <v>16</v>
      </c>
      <c r="H85" s="110">
        <f t="shared" si="9"/>
        <v>30</v>
      </c>
      <c r="I85" s="119">
        <f t="shared" si="6"/>
        <v>92</v>
      </c>
      <c r="J85" s="99">
        <v>23</v>
      </c>
      <c r="K85" s="99">
        <v>22</v>
      </c>
      <c r="L85" s="99">
        <v>17</v>
      </c>
      <c r="M85" s="110">
        <f t="shared" si="10"/>
        <v>62</v>
      </c>
      <c r="N85" s="99">
        <v>18</v>
      </c>
      <c r="O85" s="99">
        <v>21</v>
      </c>
      <c r="P85" s="110">
        <f t="shared" si="11"/>
        <v>39</v>
      </c>
      <c r="Q85" s="120">
        <f t="shared" si="7"/>
        <v>101</v>
      </c>
      <c r="R85" s="118">
        <v>193</v>
      </c>
    </row>
    <row r="86" spans="1:18" ht="15.5" x14ac:dyDescent="0.35">
      <c r="A86" s="103" t="s">
        <v>202</v>
      </c>
      <c r="B86" s="99">
        <v>20</v>
      </c>
      <c r="C86" s="99">
        <v>20</v>
      </c>
      <c r="D86" s="99">
        <v>19</v>
      </c>
      <c r="E86" s="110">
        <f t="shared" si="8"/>
        <v>59</v>
      </c>
      <c r="F86" s="99">
        <v>20</v>
      </c>
      <c r="G86" s="99">
        <v>18</v>
      </c>
      <c r="H86" s="110">
        <f t="shared" si="9"/>
        <v>38</v>
      </c>
      <c r="I86" s="119">
        <f t="shared" si="6"/>
        <v>97</v>
      </c>
      <c r="J86" s="99">
        <v>23</v>
      </c>
      <c r="K86" s="99">
        <v>17</v>
      </c>
      <c r="L86" s="99">
        <v>20</v>
      </c>
      <c r="M86" s="110">
        <f t="shared" si="10"/>
        <v>60</v>
      </c>
      <c r="N86" s="99">
        <v>14</v>
      </c>
      <c r="O86" s="99">
        <v>22</v>
      </c>
      <c r="P86" s="110">
        <f t="shared" si="11"/>
        <v>36</v>
      </c>
      <c r="Q86" s="120">
        <f t="shared" si="7"/>
        <v>96</v>
      </c>
      <c r="R86" s="118">
        <v>193</v>
      </c>
    </row>
    <row r="87" spans="1:18" ht="15.5" x14ac:dyDescent="0.35">
      <c r="A87" s="103" t="s">
        <v>203</v>
      </c>
      <c r="B87" s="99">
        <v>20</v>
      </c>
      <c r="C87" s="99">
        <v>22</v>
      </c>
      <c r="D87" s="99">
        <v>19</v>
      </c>
      <c r="E87" s="110">
        <f t="shared" si="8"/>
        <v>61</v>
      </c>
      <c r="F87" s="99">
        <v>18</v>
      </c>
      <c r="G87" s="99">
        <v>17</v>
      </c>
      <c r="H87" s="110">
        <f t="shared" si="9"/>
        <v>35</v>
      </c>
      <c r="I87" s="119">
        <f t="shared" si="6"/>
        <v>96</v>
      </c>
      <c r="J87" s="99">
        <v>23</v>
      </c>
      <c r="K87" s="99">
        <v>17</v>
      </c>
      <c r="L87" s="99">
        <v>20</v>
      </c>
      <c r="M87" s="110">
        <f t="shared" si="10"/>
        <v>60</v>
      </c>
      <c r="N87" s="99">
        <v>18</v>
      </c>
      <c r="O87" s="99">
        <v>18</v>
      </c>
      <c r="P87" s="110">
        <f t="shared" si="11"/>
        <v>36</v>
      </c>
      <c r="Q87" s="120">
        <f t="shared" si="7"/>
        <v>96</v>
      </c>
      <c r="R87" s="118">
        <v>192</v>
      </c>
    </row>
    <row r="88" spans="1:18" ht="15.5" x14ac:dyDescent="0.35">
      <c r="A88" s="103" t="s">
        <v>204</v>
      </c>
      <c r="B88" s="99">
        <v>18</v>
      </c>
      <c r="C88" s="99">
        <v>19</v>
      </c>
      <c r="D88" s="99">
        <v>22</v>
      </c>
      <c r="E88" s="110">
        <f t="shared" si="8"/>
        <v>59</v>
      </c>
      <c r="F88" s="99">
        <v>16</v>
      </c>
      <c r="G88" s="99">
        <v>17</v>
      </c>
      <c r="H88" s="110">
        <f t="shared" si="9"/>
        <v>33</v>
      </c>
      <c r="I88" s="119">
        <f t="shared" si="6"/>
        <v>92</v>
      </c>
      <c r="J88" s="99">
        <v>21</v>
      </c>
      <c r="K88" s="99">
        <v>13</v>
      </c>
      <c r="L88" s="99">
        <v>21</v>
      </c>
      <c r="M88" s="110">
        <f t="shared" si="10"/>
        <v>55</v>
      </c>
      <c r="N88" s="99">
        <v>24</v>
      </c>
      <c r="O88" s="99">
        <v>21</v>
      </c>
      <c r="P88" s="110">
        <f t="shared" si="11"/>
        <v>45</v>
      </c>
      <c r="Q88" s="120">
        <f t="shared" si="7"/>
        <v>100</v>
      </c>
      <c r="R88" s="118">
        <v>192</v>
      </c>
    </row>
    <row r="89" spans="1:18" ht="15.5" x14ac:dyDescent="0.35">
      <c r="A89" s="103" t="s">
        <v>205</v>
      </c>
      <c r="B89" s="99">
        <v>18</v>
      </c>
      <c r="C89" s="99">
        <v>19</v>
      </c>
      <c r="D89" s="99">
        <v>18</v>
      </c>
      <c r="E89" s="110">
        <f t="shared" si="8"/>
        <v>55</v>
      </c>
      <c r="F89" s="99">
        <v>19</v>
      </c>
      <c r="G89" s="99">
        <v>20</v>
      </c>
      <c r="H89" s="110">
        <f t="shared" si="9"/>
        <v>39</v>
      </c>
      <c r="I89" s="119">
        <f t="shared" si="6"/>
        <v>94</v>
      </c>
      <c r="J89" s="99">
        <v>16</v>
      </c>
      <c r="K89" s="99">
        <v>20</v>
      </c>
      <c r="L89" s="99">
        <v>23</v>
      </c>
      <c r="M89" s="110">
        <f t="shared" si="10"/>
        <v>59</v>
      </c>
      <c r="N89" s="99">
        <v>20</v>
      </c>
      <c r="O89" s="99">
        <v>19</v>
      </c>
      <c r="P89" s="110">
        <f t="shared" si="11"/>
        <v>39</v>
      </c>
      <c r="Q89" s="120">
        <f t="shared" si="7"/>
        <v>98</v>
      </c>
      <c r="R89" s="118">
        <v>192</v>
      </c>
    </row>
    <row r="90" spans="1:18" ht="15.5" x14ac:dyDescent="0.35">
      <c r="A90" s="103" t="s">
        <v>206</v>
      </c>
      <c r="B90" s="99">
        <v>18</v>
      </c>
      <c r="C90" s="99">
        <v>22</v>
      </c>
      <c r="D90" s="99">
        <v>15</v>
      </c>
      <c r="E90" s="110">
        <f t="shared" si="8"/>
        <v>55</v>
      </c>
      <c r="F90" s="99">
        <v>17</v>
      </c>
      <c r="G90" s="99">
        <v>20</v>
      </c>
      <c r="H90" s="110">
        <f t="shared" si="9"/>
        <v>37</v>
      </c>
      <c r="I90" s="119">
        <f t="shared" si="6"/>
        <v>92</v>
      </c>
      <c r="J90" s="99">
        <v>23</v>
      </c>
      <c r="K90" s="99">
        <v>20</v>
      </c>
      <c r="L90" s="99">
        <v>17</v>
      </c>
      <c r="M90" s="110">
        <f t="shared" si="10"/>
        <v>60</v>
      </c>
      <c r="N90" s="99">
        <v>21</v>
      </c>
      <c r="O90" s="99">
        <v>18</v>
      </c>
      <c r="P90" s="110">
        <f t="shared" si="11"/>
        <v>39</v>
      </c>
      <c r="Q90" s="120">
        <f t="shared" si="7"/>
        <v>99</v>
      </c>
      <c r="R90" s="118">
        <v>191</v>
      </c>
    </row>
    <row r="91" spans="1:18" ht="15.5" x14ac:dyDescent="0.35">
      <c r="A91" s="103" t="s">
        <v>207</v>
      </c>
      <c r="B91" s="99">
        <v>19</v>
      </c>
      <c r="C91" s="99">
        <v>15</v>
      </c>
      <c r="D91" s="99">
        <v>16</v>
      </c>
      <c r="E91" s="110">
        <f t="shared" si="8"/>
        <v>50</v>
      </c>
      <c r="F91" s="99">
        <v>19</v>
      </c>
      <c r="G91" s="99">
        <v>17</v>
      </c>
      <c r="H91" s="110">
        <f t="shared" si="9"/>
        <v>36</v>
      </c>
      <c r="I91" s="119">
        <f t="shared" si="6"/>
        <v>86</v>
      </c>
      <c r="J91" s="99">
        <v>18</v>
      </c>
      <c r="K91" s="99">
        <v>22</v>
      </c>
      <c r="L91" s="99">
        <v>24</v>
      </c>
      <c r="M91" s="110">
        <f t="shared" si="10"/>
        <v>64</v>
      </c>
      <c r="N91" s="99">
        <v>21</v>
      </c>
      <c r="O91" s="99">
        <v>18</v>
      </c>
      <c r="P91" s="110">
        <f t="shared" si="11"/>
        <v>39</v>
      </c>
      <c r="Q91" s="120">
        <f t="shared" si="7"/>
        <v>103</v>
      </c>
      <c r="R91" s="118">
        <v>189</v>
      </c>
    </row>
    <row r="92" spans="1:18" ht="15.5" x14ac:dyDescent="0.35">
      <c r="A92" s="103" t="s">
        <v>208</v>
      </c>
      <c r="B92" s="99">
        <v>19</v>
      </c>
      <c r="C92" s="99">
        <v>14</v>
      </c>
      <c r="D92" s="99">
        <v>21</v>
      </c>
      <c r="E92" s="110">
        <f t="shared" si="8"/>
        <v>54</v>
      </c>
      <c r="F92" s="99">
        <v>23</v>
      </c>
      <c r="G92" s="99">
        <v>21</v>
      </c>
      <c r="H92" s="110">
        <f t="shared" si="9"/>
        <v>44</v>
      </c>
      <c r="I92" s="119">
        <f t="shared" si="6"/>
        <v>98</v>
      </c>
      <c r="J92" s="99">
        <v>21</v>
      </c>
      <c r="K92" s="99">
        <v>17</v>
      </c>
      <c r="L92" s="99">
        <v>17</v>
      </c>
      <c r="M92" s="110">
        <f t="shared" si="10"/>
        <v>55</v>
      </c>
      <c r="N92" s="99">
        <v>16</v>
      </c>
      <c r="O92" s="99">
        <v>20</v>
      </c>
      <c r="P92" s="110">
        <f t="shared" si="11"/>
        <v>36</v>
      </c>
      <c r="Q92" s="120">
        <f t="shared" si="7"/>
        <v>91</v>
      </c>
      <c r="R92" s="118">
        <v>189</v>
      </c>
    </row>
    <row r="93" spans="1:18" ht="15.5" x14ac:dyDescent="0.35">
      <c r="A93" s="103" t="s">
        <v>209</v>
      </c>
      <c r="B93" s="99">
        <v>22</v>
      </c>
      <c r="C93" s="99">
        <v>18</v>
      </c>
      <c r="D93" s="99">
        <v>16</v>
      </c>
      <c r="E93" s="110">
        <f t="shared" si="8"/>
        <v>56</v>
      </c>
      <c r="F93" s="99">
        <v>18</v>
      </c>
      <c r="G93" s="99">
        <v>19</v>
      </c>
      <c r="H93" s="110">
        <f t="shared" si="9"/>
        <v>37</v>
      </c>
      <c r="I93" s="119">
        <f t="shared" si="6"/>
        <v>93</v>
      </c>
      <c r="J93" s="99">
        <v>20</v>
      </c>
      <c r="K93" s="99">
        <v>18</v>
      </c>
      <c r="L93" s="99">
        <v>19</v>
      </c>
      <c r="M93" s="110">
        <f t="shared" si="10"/>
        <v>57</v>
      </c>
      <c r="N93" s="99">
        <v>17</v>
      </c>
      <c r="O93" s="99">
        <v>22</v>
      </c>
      <c r="P93" s="110">
        <f t="shared" si="11"/>
        <v>39</v>
      </c>
      <c r="Q93" s="120">
        <f t="shared" si="7"/>
        <v>96</v>
      </c>
      <c r="R93" s="118">
        <v>189</v>
      </c>
    </row>
    <row r="94" spans="1:18" ht="15.5" x14ac:dyDescent="0.35">
      <c r="A94" s="103" t="s">
        <v>210</v>
      </c>
      <c r="B94" s="99">
        <v>19</v>
      </c>
      <c r="C94" s="99">
        <v>15</v>
      </c>
      <c r="D94" s="99">
        <v>18</v>
      </c>
      <c r="E94" s="110">
        <f t="shared" si="8"/>
        <v>52</v>
      </c>
      <c r="F94" s="99">
        <v>21</v>
      </c>
      <c r="G94" s="99">
        <v>16</v>
      </c>
      <c r="H94" s="110">
        <f t="shared" si="9"/>
        <v>37</v>
      </c>
      <c r="I94" s="119">
        <f t="shared" si="6"/>
        <v>89</v>
      </c>
      <c r="J94" s="99">
        <v>17</v>
      </c>
      <c r="K94" s="99">
        <v>20</v>
      </c>
      <c r="L94" s="99">
        <v>18</v>
      </c>
      <c r="M94" s="110">
        <f t="shared" si="10"/>
        <v>55</v>
      </c>
      <c r="N94" s="99">
        <v>23</v>
      </c>
      <c r="O94" s="99">
        <v>22</v>
      </c>
      <c r="P94" s="110">
        <f t="shared" si="11"/>
        <v>45</v>
      </c>
      <c r="Q94" s="120">
        <f t="shared" si="7"/>
        <v>100</v>
      </c>
      <c r="R94" s="118">
        <v>189</v>
      </c>
    </row>
    <row r="95" spans="1:18" ht="15.5" x14ac:dyDescent="0.35">
      <c r="A95" s="103" t="s">
        <v>211</v>
      </c>
      <c r="B95" s="99">
        <v>22</v>
      </c>
      <c r="C95" s="99">
        <v>23</v>
      </c>
      <c r="D95" s="99">
        <v>20</v>
      </c>
      <c r="E95" s="110">
        <f t="shared" si="8"/>
        <v>65</v>
      </c>
      <c r="F95" s="99">
        <v>14</v>
      </c>
      <c r="G95" s="99">
        <v>15</v>
      </c>
      <c r="H95" s="110">
        <f t="shared" si="9"/>
        <v>29</v>
      </c>
      <c r="I95" s="119">
        <f t="shared" si="6"/>
        <v>94</v>
      </c>
      <c r="J95" s="99">
        <v>18</v>
      </c>
      <c r="K95" s="99">
        <v>16</v>
      </c>
      <c r="L95" s="99">
        <v>21</v>
      </c>
      <c r="M95" s="110">
        <f t="shared" si="10"/>
        <v>55</v>
      </c>
      <c r="N95" s="99">
        <v>17</v>
      </c>
      <c r="O95" s="99">
        <v>22</v>
      </c>
      <c r="P95" s="110">
        <f t="shared" si="11"/>
        <v>39</v>
      </c>
      <c r="Q95" s="120">
        <f t="shared" si="7"/>
        <v>94</v>
      </c>
      <c r="R95" s="118">
        <v>188</v>
      </c>
    </row>
    <row r="96" spans="1:18" ht="15.5" x14ac:dyDescent="0.35">
      <c r="A96" s="103" t="s">
        <v>212</v>
      </c>
      <c r="B96" s="99">
        <v>18</v>
      </c>
      <c r="C96" s="99">
        <v>16</v>
      </c>
      <c r="D96" s="99">
        <v>20</v>
      </c>
      <c r="E96" s="110">
        <f t="shared" si="8"/>
        <v>54</v>
      </c>
      <c r="F96" s="99">
        <v>18</v>
      </c>
      <c r="G96" s="99">
        <v>14</v>
      </c>
      <c r="H96" s="110">
        <f t="shared" si="9"/>
        <v>32</v>
      </c>
      <c r="I96" s="119">
        <f t="shared" si="6"/>
        <v>86</v>
      </c>
      <c r="J96" s="99">
        <v>20</v>
      </c>
      <c r="K96" s="99">
        <v>16</v>
      </c>
      <c r="L96" s="99">
        <v>21</v>
      </c>
      <c r="M96" s="110">
        <f t="shared" si="10"/>
        <v>57</v>
      </c>
      <c r="N96" s="99">
        <v>22</v>
      </c>
      <c r="O96" s="99">
        <v>22</v>
      </c>
      <c r="P96" s="110">
        <f t="shared" si="11"/>
        <v>44</v>
      </c>
      <c r="Q96" s="120">
        <f t="shared" si="7"/>
        <v>101</v>
      </c>
      <c r="R96" s="118">
        <v>187</v>
      </c>
    </row>
    <row r="97" spans="1:18" ht="15.5" x14ac:dyDescent="0.35">
      <c r="A97" s="103" t="s">
        <v>213</v>
      </c>
      <c r="B97" s="99">
        <v>19</v>
      </c>
      <c r="C97" s="99">
        <v>20</v>
      </c>
      <c r="D97" s="99">
        <v>15</v>
      </c>
      <c r="E97" s="110">
        <f t="shared" si="8"/>
        <v>54</v>
      </c>
      <c r="F97" s="99">
        <v>18</v>
      </c>
      <c r="G97" s="99">
        <v>17</v>
      </c>
      <c r="H97" s="110">
        <f t="shared" si="9"/>
        <v>35</v>
      </c>
      <c r="I97" s="119">
        <f t="shared" si="6"/>
        <v>89</v>
      </c>
      <c r="J97" s="99">
        <v>21</v>
      </c>
      <c r="K97" s="99">
        <v>18</v>
      </c>
      <c r="L97" s="99">
        <v>20</v>
      </c>
      <c r="M97" s="110">
        <f t="shared" si="10"/>
        <v>59</v>
      </c>
      <c r="N97" s="99">
        <v>22</v>
      </c>
      <c r="O97" s="99">
        <v>17</v>
      </c>
      <c r="P97" s="110">
        <f t="shared" si="11"/>
        <v>39</v>
      </c>
      <c r="Q97" s="120">
        <f t="shared" si="7"/>
        <v>98</v>
      </c>
      <c r="R97" s="118">
        <v>187</v>
      </c>
    </row>
    <row r="98" spans="1:18" ht="15.5" x14ac:dyDescent="0.35">
      <c r="A98" s="103" t="s">
        <v>214</v>
      </c>
      <c r="B98" s="99">
        <v>14</v>
      </c>
      <c r="C98" s="99">
        <v>17</v>
      </c>
      <c r="D98" s="99">
        <v>21</v>
      </c>
      <c r="E98" s="110">
        <f t="shared" si="8"/>
        <v>52</v>
      </c>
      <c r="F98" s="99">
        <v>19</v>
      </c>
      <c r="G98" s="99">
        <v>21</v>
      </c>
      <c r="H98" s="110">
        <f t="shared" si="9"/>
        <v>40</v>
      </c>
      <c r="I98" s="119">
        <f t="shared" si="6"/>
        <v>92</v>
      </c>
      <c r="J98" s="99">
        <v>23</v>
      </c>
      <c r="K98" s="99">
        <v>16</v>
      </c>
      <c r="L98" s="99">
        <v>17</v>
      </c>
      <c r="M98" s="110">
        <f t="shared" si="10"/>
        <v>56</v>
      </c>
      <c r="N98" s="99">
        <v>20</v>
      </c>
      <c r="O98" s="99">
        <v>18</v>
      </c>
      <c r="P98" s="110">
        <f t="shared" si="11"/>
        <v>38</v>
      </c>
      <c r="Q98" s="120">
        <f t="shared" si="7"/>
        <v>94</v>
      </c>
      <c r="R98" s="118">
        <v>186</v>
      </c>
    </row>
    <row r="99" spans="1:18" ht="15.5" x14ac:dyDescent="0.35">
      <c r="A99" s="103" t="s">
        <v>215</v>
      </c>
      <c r="B99" s="99">
        <v>17</v>
      </c>
      <c r="C99" s="99">
        <v>19</v>
      </c>
      <c r="D99" s="99">
        <v>19</v>
      </c>
      <c r="E99" s="110">
        <f t="shared" si="8"/>
        <v>55</v>
      </c>
      <c r="F99" s="99">
        <v>19</v>
      </c>
      <c r="G99" s="99">
        <v>22</v>
      </c>
      <c r="H99" s="110">
        <f t="shared" si="9"/>
        <v>41</v>
      </c>
      <c r="I99" s="119">
        <f t="shared" si="6"/>
        <v>96</v>
      </c>
      <c r="J99" s="99">
        <v>16</v>
      </c>
      <c r="K99" s="99">
        <v>16</v>
      </c>
      <c r="L99" s="99">
        <v>18</v>
      </c>
      <c r="M99" s="110">
        <f t="shared" si="10"/>
        <v>50</v>
      </c>
      <c r="N99" s="99">
        <v>21</v>
      </c>
      <c r="O99" s="99">
        <v>18</v>
      </c>
      <c r="P99" s="110">
        <f t="shared" si="11"/>
        <v>39</v>
      </c>
      <c r="Q99" s="120">
        <f t="shared" si="7"/>
        <v>89</v>
      </c>
      <c r="R99" s="118">
        <v>185</v>
      </c>
    </row>
    <row r="100" spans="1:18" ht="15.5" x14ac:dyDescent="0.35">
      <c r="A100" s="103" t="s">
        <v>216</v>
      </c>
      <c r="B100" s="99">
        <v>17</v>
      </c>
      <c r="C100" s="99">
        <v>17</v>
      </c>
      <c r="D100" s="99">
        <v>18</v>
      </c>
      <c r="E100" s="110">
        <f t="shared" si="8"/>
        <v>52</v>
      </c>
      <c r="F100" s="99">
        <v>20</v>
      </c>
      <c r="G100" s="99">
        <v>15</v>
      </c>
      <c r="H100" s="110">
        <f t="shared" si="9"/>
        <v>35</v>
      </c>
      <c r="I100" s="119">
        <f t="shared" si="6"/>
        <v>87</v>
      </c>
      <c r="J100" s="99">
        <v>20</v>
      </c>
      <c r="K100" s="99">
        <v>17</v>
      </c>
      <c r="L100" s="99">
        <v>19</v>
      </c>
      <c r="M100" s="110">
        <f t="shared" si="10"/>
        <v>56</v>
      </c>
      <c r="N100" s="99">
        <v>23</v>
      </c>
      <c r="O100" s="99">
        <v>17</v>
      </c>
      <c r="P100" s="110">
        <f t="shared" si="11"/>
        <v>40</v>
      </c>
      <c r="Q100" s="120">
        <f t="shared" si="7"/>
        <v>96</v>
      </c>
      <c r="R100" s="118">
        <v>183</v>
      </c>
    </row>
    <row r="101" spans="1:18" ht="15.5" x14ac:dyDescent="0.35">
      <c r="A101" s="103" t="s">
        <v>217</v>
      </c>
      <c r="B101" s="99">
        <v>20</v>
      </c>
      <c r="C101" s="99">
        <v>14</v>
      </c>
      <c r="D101" s="99">
        <v>16</v>
      </c>
      <c r="E101" s="110">
        <f t="shared" si="8"/>
        <v>50</v>
      </c>
      <c r="F101" s="99">
        <v>21</v>
      </c>
      <c r="G101" s="99">
        <v>17</v>
      </c>
      <c r="H101" s="110">
        <f t="shared" si="9"/>
        <v>38</v>
      </c>
      <c r="I101" s="119">
        <f t="shared" si="6"/>
        <v>88</v>
      </c>
      <c r="J101" s="99">
        <v>17</v>
      </c>
      <c r="K101" s="99">
        <v>19</v>
      </c>
      <c r="L101" s="99">
        <v>21</v>
      </c>
      <c r="M101" s="110">
        <f t="shared" si="10"/>
        <v>57</v>
      </c>
      <c r="N101" s="99">
        <v>21</v>
      </c>
      <c r="O101" s="99">
        <v>17</v>
      </c>
      <c r="P101" s="110">
        <f t="shared" si="11"/>
        <v>38</v>
      </c>
      <c r="Q101" s="120">
        <f t="shared" si="7"/>
        <v>95</v>
      </c>
      <c r="R101" s="118">
        <v>183</v>
      </c>
    </row>
    <row r="102" spans="1:18" ht="15.5" x14ac:dyDescent="0.35">
      <c r="A102" s="103" t="s">
        <v>218</v>
      </c>
      <c r="B102" s="99">
        <v>18</v>
      </c>
      <c r="C102" s="99">
        <v>17</v>
      </c>
      <c r="D102" s="99">
        <v>17</v>
      </c>
      <c r="E102" s="110">
        <f t="shared" si="8"/>
        <v>52</v>
      </c>
      <c r="F102" s="99">
        <v>18</v>
      </c>
      <c r="G102" s="99">
        <v>22</v>
      </c>
      <c r="H102" s="110">
        <f t="shared" si="9"/>
        <v>40</v>
      </c>
      <c r="I102" s="119">
        <f t="shared" si="6"/>
        <v>92</v>
      </c>
      <c r="J102" s="99">
        <v>19</v>
      </c>
      <c r="K102" s="99">
        <v>19</v>
      </c>
      <c r="L102" s="99">
        <v>20</v>
      </c>
      <c r="M102" s="110">
        <f t="shared" si="10"/>
        <v>58</v>
      </c>
      <c r="N102" s="99">
        <v>16</v>
      </c>
      <c r="O102" s="99">
        <v>16</v>
      </c>
      <c r="P102" s="110">
        <f t="shared" si="11"/>
        <v>32</v>
      </c>
      <c r="Q102" s="120">
        <f t="shared" si="7"/>
        <v>90</v>
      </c>
      <c r="R102" s="118">
        <v>182</v>
      </c>
    </row>
    <row r="103" spans="1:18" ht="15.5" x14ac:dyDescent="0.35">
      <c r="A103" s="103" t="s">
        <v>219</v>
      </c>
      <c r="B103" s="99">
        <v>19</v>
      </c>
      <c r="C103" s="99">
        <v>17</v>
      </c>
      <c r="D103" s="99">
        <v>19</v>
      </c>
      <c r="E103" s="110">
        <f t="shared" si="8"/>
        <v>55</v>
      </c>
      <c r="F103" s="99">
        <v>21</v>
      </c>
      <c r="G103" s="99">
        <v>19</v>
      </c>
      <c r="H103" s="110">
        <f t="shared" si="9"/>
        <v>40</v>
      </c>
      <c r="I103" s="119">
        <f t="shared" si="6"/>
        <v>95</v>
      </c>
      <c r="J103" s="99">
        <v>20</v>
      </c>
      <c r="K103" s="99">
        <v>18</v>
      </c>
      <c r="L103" s="99">
        <v>18</v>
      </c>
      <c r="M103" s="110">
        <f t="shared" si="10"/>
        <v>56</v>
      </c>
      <c r="N103" s="99">
        <v>15</v>
      </c>
      <c r="O103" s="99">
        <v>15</v>
      </c>
      <c r="P103" s="110">
        <f t="shared" si="11"/>
        <v>30</v>
      </c>
      <c r="Q103" s="120">
        <f t="shared" si="7"/>
        <v>86</v>
      </c>
      <c r="R103" s="118">
        <v>181</v>
      </c>
    </row>
    <row r="104" spans="1:18" ht="15.5" x14ac:dyDescent="0.35">
      <c r="A104" s="103" t="s">
        <v>220</v>
      </c>
      <c r="B104" s="99">
        <v>18</v>
      </c>
      <c r="C104" s="99">
        <v>15</v>
      </c>
      <c r="D104" s="99">
        <v>13</v>
      </c>
      <c r="E104" s="110">
        <f t="shared" si="8"/>
        <v>46</v>
      </c>
      <c r="F104" s="99">
        <v>20</v>
      </c>
      <c r="G104" s="99">
        <v>21</v>
      </c>
      <c r="H104" s="110">
        <f t="shared" si="9"/>
        <v>41</v>
      </c>
      <c r="I104" s="119">
        <f t="shared" si="6"/>
        <v>87</v>
      </c>
      <c r="J104" s="99">
        <v>20</v>
      </c>
      <c r="K104" s="99">
        <v>15</v>
      </c>
      <c r="L104" s="99">
        <v>21</v>
      </c>
      <c r="M104" s="110">
        <f t="shared" si="10"/>
        <v>56</v>
      </c>
      <c r="N104" s="99">
        <v>21</v>
      </c>
      <c r="O104" s="99">
        <v>17</v>
      </c>
      <c r="P104" s="110">
        <f t="shared" si="11"/>
        <v>38</v>
      </c>
      <c r="Q104" s="120">
        <f t="shared" si="7"/>
        <v>94</v>
      </c>
      <c r="R104" s="118">
        <v>181</v>
      </c>
    </row>
    <row r="105" spans="1:18" ht="15.5" x14ac:dyDescent="0.35">
      <c r="A105" s="103" t="s">
        <v>221</v>
      </c>
      <c r="B105" s="99">
        <v>16</v>
      </c>
      <c r="C105" s="99">
        <v>14</v>
      </c>
      <c r="D105" s="99">
        <v>16</v>
      </c>
      <c r="E105" s="110">
        <f t="shared" si="8"/>
        <v>46</v>
      </c>
      <c r="F105" s="99">
        <v>22</v>
      </c>
      <c r="G105" s="99">
        <v>21</v>
      </c>
      <c r="H105" s="110">
        <f t="shared" si="9"/>
        <v>43</v>
      </c>
      <c r="I105" s="119">
        <f t="shared" si="6"/>
        <v>89</v>
      </c>
      <c r="J105" s="99">
        <v>18</v>
      </c>
      <c r="K105" s="99">
        <v>18</v>
      </c>
      <c r="L105" s="99">
        <v>18</v>
      </c>
      <c r="M105" s="110">
        <f t="shared" si="10"/>
        <v>54</v>
      </c>
      <c r="N105" s="99">
        <v>20</v>
      </c>
      <c r="O105" s="99">
        <v>18</v>
      </c>
      <c r="P105" s="110">
        <f t="shared" si="11"/>
        <v>38</v>
      </c>
      <c r="Q105" s="120">
        <f t="shared" si="7"/>
        <v>92</v>
      </c>
      <c r="R105" s="118">
        <v>181</v>
      </c>
    </row>
    <row r="106" spans="1:18" ht="15.5" x14ac:dyDescent="0.35">
      <c r="A106" s="103" t="s">
        <v>222</v>
      </c>
      <c r="B106" s="99">
        <v>18</v>
      </c>
      <c r="C106" s="99">
        <v>22</v>
      </c>
      <c r="D106" s="99">
        <v>15</v>
      </c>
      <c r="E106" s="110">
        <f t="shared" si="8"/>
        <v>55</v>
      </c>
      <c r="F106" s="99">
        <v>16</v>
      </c>
      <c r="G106" s="99">
        <v>15</v>
      </c>
      <c r="H106" s="110">
        <f t="shared" si="9"/>
        <v>31</v>
      </c>
      <c r="I106" s="119">
        <f t="shared" si="6"/>
        <v>86</v>
      </c>
      <c r="J106" s="99">
        <v>19</v>
      </c>
      <c r="K106" s="99">
        <v>20</v>
      </c>
      <c r="L106" s="99">
        <v>18</v>
      </c>
      <c r="M106" s="110">
        <f t="shared" si="10"/>
        <v>57</v>
      </c>
      <c r="N106" s="99">
        <v>16</v>
      </c>
      <c r="O106" s="99">
        <v>20</v>
      </c>
      <c r="P106" s="110">
        <f t="shared" si="11"/>
        <v>36</v>
      </c>
      <c r="Q106" s="120">
        <f t="shared" si="7"/>
        <v>93</v>
      </c>
      <c r="R106" s="118">
        <v>179</v>
      </c>
    </row>
    <row r="107" spans="1:18" ht="15.5" x14ac:dyDescent="0.35">
      <c r="A107" s="103" t="s">
        <v>223</v>
      </c>
      <c r="B107" s="99">
        <v>14</v>
      </c>
      <c r="C107" s="99">
        <v>23</v>
      </c>
      <c r="D107" s="99">
        <v>19</v>
      </c>
      <c r="E107" s="110">
        <f t="shared" si="8"/>
        <v>56</v>
      </c>
      <c r="F107" s="99">
        <v>12</v>
      </c>
      <c r="G107" s="99">
        <v>19</v>
      </c>
      <c r="H107" s="110">
        <f t="shared" si="9"/>
        <v>31</v>
      </c>
      <c r="I107" s="119">
        <f t="shared" si="6"/>
        <v>87</v>
      </c>
      <c r="J107" s="99">
        <v>18</v>
      </c>
      <c r="K107" s="99">
        <v>14</v>
      </c>
      <c r="L107" s="99">
        <v>15</v>
      </c>
      <c r="M107" s="110">
        <f t="shared" si="10"/>
        <v>47</v>
      </c>
      <c r="N107" s="99">
        <v>19</v>
      </c>
      <c r="O107" s="99">
        <v>22</v>
      </c>
      <c r="P107" s="110">
        <f t="shared" si="11"/>
        <v>41</v>
      </c>
      <c r="Q107" s="120">
        <f t="shared" si="7"/>
        <v>88</v>
      </c>
      <c r="R107" s="118">
        <v>175</v>
      </c>
    </row>
    <row r="108" spans="1:18" ht="15.5" x14ac:dyDescent="0.35">
      <c r="A108" s="103" t="s">
        <v>224</v>
      </c>
      <c r="B108" s="99">
        <v>20</v>
      </c>
      <c r="C108" s="99">
        <v>14</v>
      </c>
      <c r="D108" s="99">
        <v>16</v>
      </c>
      <c r="E108" s="110">
        <f t="shared" si="8"/>
        <v>50</v>
      </c>
      <c r="F108" s="99">
        <v>22</v>
      </c>
      <c r="G108" s="99">
        <v>19</v>
      </c>
      <c r="H108" s="110">
        <f t="shared" si="9"/>
        <v>41</v>
      </c>
      <c r="I108" s="119">
        <f t="shared" si="6"/>
        <v>91</v>
      </c>
      <c r="J108" s="99">
        <v>16</v>
      </c>
      <c r="K108" s="99">
        <v>13</v>
      </c>
      <c r="L108" s="99">
        <v>19</v>
      </c>
      <c r="M108" s="110">
        <f t="shared" si="10"/>
        <v>48</v>
      </c>
      <c r="N108" s="99">
        <v>16</v>
      </c>
      <c r="O108" s="99">
        <v>20</v>
      </c>
      <c r="P108" s="110">
        <f t="shared" si="11"/>
        <v>36</v>
      </c>
      <c r="Q108" s="120">
        <f t="shared" si="7"/>
        <v>84</v>
      </c>
      <c r="R108" s="118">
        <v>175</v>
      </c>
    </row>
    <row r="109" spans="1:18" ht="15.5" x14ac:dyDescent="0.35">
      <c r="A109" s="103" t="s">
        <v>225</v>
      </c>
      <c r="B109" s="99">
        <v>15</v>
      </c>
      <c r="C109" s="99">
        <v>14</v>
      </c>
      <c r="D109" s="99">
        <v>21</v>
      </c>
      <c r="E109" s="110">
        <f t="shared" si="8"/>
        <v>50</v>
      </c>
      <c r="F109" s="99">
        <v>19</v>
      </c>
      <c r="G109" s="99">
        <v>16</v>
      </c>
      <c r="H109" s="110">
        <f t="shared" si="9"/>
        <v>35</v>
      </c>
      <c r="I109" s="119">
        <f t="shared" si="6"/>
        <v>85</v>
      </c>
      <c r="J109" s="99">
        <v>18</v>
      </c>
      <c r="K109" s="99">
        <v>23</v>
      </c>
      <c r="L109" s="99">
        <v>14</v>
      </c>
      <c r="M109" s="110">
        <f t="shared" si="10"/>
        <v>55</v>
      </c>
      <c r="N109" s="99">
        <v>19</v>
      </c>
      <c r="O109" s="99">
        <v>15</v>
      </c>
      <c r="P109" s="110">
        <f t="shared" si="11"/>
        <v>34</v>
      </c>
      <c r="Q109" s="120">
        <f t="shared" si="7"/>
        <v>89</v>
      </c>
      <c r="R109" s="118">
        <v>174</v>
      </c>
    </row>
    <row r="110" spans="1:18" ht="15.5" x14ac:dyDescent="0.35">
      <c r="A110" s="103" t="s">
        <v>226</v>
      </c>
      <c r="B110" s="99">
        <v>13</v>
      </c>
      <c r="C110" s="99">
        <v>15</v>
      </c>
      <c r="D110" s="99">
        <v>15</v>
      </c>
      <c r="E110" s="110">
        <f t="shared" si="8"/>
        <v>43</v>
      </c>
      <c r="F110" s="99">
        <v>16</v>
      </c>
      <c r="G110" s="99">
        <v>21</v>
      </c>
      <c r="H110" s="110">
        <f t="shared" si="9"/>
        <v>37</v>
      </c>
      <c r="I110" s="119">
        <f t="shared" si="6"/>
        <v>80</v>
      </c>
      <c r="J110" s="99">
        <v>12</v>
      </c>
      <c r="K110" s="99">
        <v>17</v>
      </c>
      <c r="L110" s="99">
        <v>22</v>
      </c>
      <c r="M110" s="110">
        <f t="shared" si="10"/>
        <v>51</v>
      </c>
      <c r="N110" s="99">
        <v>21</v>
      </c>
      <c r="O110" s="99">
        <v>21</v>
      </c>
      <c r="P110" s="110">
        <f t="shared" si="11"/>
        <v>42</v>
      </c>
      <c r="Q110" s="120">
        <f t="shared" si="7"/>
        <v>93</v>
      </c>
      <c r="R110" s="118">
        <v>173</v>
      </c>
    </row>
    <row r="111" spans="1:18" ht="15.5" x14ac:dyDescent="0.35">
      <c r="A111" s="103" t="s">
        <v>227</v>
      </c>
      <c r="B111" s="99">
        <v>13</v>
      </c>
      <c r="C111" s="99">
        <v>20</v>
      </c>
      <c r="D111" s="99">
        <v>16</v>
      </c>
      <c r="E111" s="110">
        <f t="shared" si="8"/>
        <v>49</v>
      </c>
      <c r="F111" s="99">
        <v>19</v>
      </c>
      <c r="G111" s="99">
        <v>13</v>
      </c>
      <c r="H111" s="110">
        <f t="shared" si="9"/>
        <v>32</v>
      </c>
      <c r="I111" s="119">
        <f t="shared" si="6"/>
        <v>81</v>
      </c>
      <c r="J111" s="99">
        <v>16</v>
      </c>
      <c r="K111" s="99">
        <v>19</v>
      </c>
      <c r="L111" s="99">
        <v>20</v>
      </c>
      <c r="M111" s="110">
        <f t="shared" si="10"/>
        <v>55</v>
      </c>
      <c r="N111" s="99">
        <v>15</v>
      </c>
      <c r="O111" s="99">
        <v>20</v>
      </c>
      <c r="P111" s="110">
        <f t="shared" si="11"/>
        <v>35</v>
      </c>
      <c r="Q111" s="120">
        <f t="shared" si="7"/>
        <v>90</v>
      </c>
      <c r="R111" s="118">
        <v>171</v>
      </c>
    </row>
    <row r="112" spans="1:18" ht="15.5" x14ac:dyDescent="0.35">
      <c r="A112" s="103" t="s">
        <v>228</v>
      </c>
      <c r="B112" s="99">
        <v>20</v>
      </c>
      <c r="C112" s="99">
        <v>15</v>
      </c>
      <c r="D112" s="99">
        <v>17</v>
      </c>
      <c r="E112" s="110">
        <f t="shared" si="8"/>
        <v>52</v>
      </c>
      <c r="F112" s="99">
        <v>17</v>
      </c>
      <c r="G112" s="99">
        <v>19</v>
      </c>
      <c r="H112" s="110">
        <f t="shared" si="9"/>
        <v>36</v>
      </c>
      <c r="I112" s="119">
        <f t="shared" si="6"/>
        <v>88</v>
      </c>
      <c r="J112" s="99">
        <v>21</v>
      </c>
      <c r="K112" s="99">
        <v>14</v>
      </c>
      <c r="L112" s="99">
        <v>15</v>
      </c>
      <c r="M112" s="110">
        <f t="shared" si="10"/>
        <v>50</v>
      </c>
      <c r="N112" s="99">
        <v>16</v>
      </c>
      <c r="O112" s="99">
        <v>17</v>
      </c>
      <c r="P112" s="110">
        <f t="shared" si="11"/>
        <v>33</v>
      </c>
      <c r="Q112" s="120">
        <f t="shared" si="7"/>
        <v>83</v>
      </c>
      <c r="R112" s="118">
        <v>171</v>
      </c>
    </row>
    <row r="113" spans="1:18" ht="15.5" x14ac:dyDescent="0.35">
      <c r="A113" s="103" t="s">
        <v>229</v>
      </c>
      <c r="B113" s="99">
        <v>15</v>
      </c>
      <c r="C113" s="99">
        <v>13</v>
      </c>
      <c r="D113" s="99">
        <v>15</v>
      </c>
      <c r="E113" s="110">
        <f t="shared" si="8"/>
        <v>43</v>
      </c>
      <c r="F113" s="99">
        <v>18</v>
      </c>
      <c r="G113" s="99">
        <v>17</v>
      </c>
      <c r="H113" s="110">
        <f t="shared" si="9"/>
        <v>35</v>
      </c>
      <c r="I113" s="119">
        <f t="shared" si="6"/>
        <v>78</v>
      </c>
      <c r="J113" s="99">
        <v>19</v>
      </c>
      <c r="K113" s="99">
        <v>19</v>
      </c>
      <c r="L113" s="99">
        <v>11</v>
      </c>
      <c r="M113" s="110">
        <f t="shared" si="10"/>
        <v>49</v>
      </c>
      <c r="N113" s="99">
        <v>20</v>
      </c>
      <c r="O113" s="99">
        <v>20</v>
      </c>
      <c r="P113" s="110">
        <f t="shared" si="11"/>
        <v>40</v>
      </c>
      <c r="Q113" s="120">
        <f t="shared" si="7"/>
        <v>89</v>
      </c>
      <c r="R113" s="118">
        <v>167</v>
      </c>
    </row>
    <row r="114" spans="1:18" ht="15.5" x14ac:dyDescent="0.35">
      <c r="A114" s="103" t="s">
        <v>230</v>
      </c>
      <c r="B114" s="99">
        <v>21</v>
      </c>
      <c r="C114" s="99">
        <v>20</v>
      </c>
      <c r="D114" s="99">
        <v>23</v>
      </c>
      <c r="E114" s="110">
        <f t="shared" si="8"/>
        <v>64</v>
      </c>
      <c r="F114" s="99">
        <v>20</v>
      </c>
      <c r="G114" s="99">
        <v>21</v>
      </c>
      <c r="H114" s="110">
        <f t="shared" si="9"/>
        <v>41</v>
      </c>
      <c r="I114" s="119">
        <f t="shared" si="6"/>
        <v>105</v>
      </c>
      <c r="J114" s="99">
        <v>18</v>
      </c>
      <c r="K114" s="99">
        <v>20</v>
      </c>
      <c r="L114" s="99">
        <v>22</v>
      </c>
      <c r="M114" s="110">
        <f t="shared" si="10"/>
        <v>60</v>
      </c>
      <c r="N114" s="99">
        <v>0</v>
      </c>
      <c r="O114" s="99">
        <v>0</v>
      </c>
      <c r="P114" s="110">
        <f t="shared" si="11"/>
        <v>0</v>
      </c>
      <c r="Q114" s="120">
        <f t="shared" si="7"/>
        <v>60</v>
      </c>
      <c r="R114" s="118">
        <v>165</v>
      </c>
    </row>
    <row r="115" spans="1:18" ht="15.5" x14ac:dyDescent="0.35">
      <c r="A115" s="103" t="s">
        <v>231</v>
      </c>
      <c r="B115" s="99">
        <v>13</v>
      </c>
      <c r="C115" s="99">
        <v>12</v>
      </c>
      <c r="D115" s="99">
        <v>10</v>
      </c>
      <c r="E115" s="110">
        <f t="shared" si="8"/>
        <v>35</v>
      </c>
      <c r="F115" s="99">
        <v>19</v>
      </c>
      <c r="G115" s="99">
        <v>20</v>
      </c>
      <c r="H115" s="110">
        <f t="shared" si="9"/>
        <v>39</v>
      </c>
      <c r="I115" s="119">
        <f t="shared" si="6"/>
        <v>74</v>
      </c>
      <c r="J115" s="99">
        <v>18</v>
      </c>
      <c r="K115" s="99">
        <v>23</v>
      </c>
      <c r="L115" s="99">
        <v>17</v>
      </c>
      <c r="M115" s="110">
        <f t="shared" si="10"/>
        <v>58</v>
      </c>
      <c r="N115" s="99">
        <v>14</v>
      </c>
      <c r="O115" s="99">
        <v>16</v>
      </c>
      <c r="P115" s="110">
        <f t="shared" si="11"/>
        <v>30</v>
      </c>
      <c r="Q115" s="120">
        <f t="shared" si="7"/>
        <v>88</v>
      </c>
      <c r="R115" s="118">
        <v>162</v>
      </c>
    </row>
    <row r="116" spans="1:18" ht="15.5" x14ac:dyDescent="0.35">
      <c r="A116" s="103" t="s">
        <v>232</v>
      </c>
      <c r="B116" s="99">
        <v>18</v>
      </c>
      <c r="C116" s="99">
        <v>16</v>
      </c>
      <c r="D116" s="99">
        <v>15</v>
      </c>
      <c r="E116" s="110">
        <f t="shared" si="8"/>
        <v>49</v>
      </c>
      <c r="F116" s="99">
        <v>18</v>
      </c>
      <c r="G116" s="99">
        <v>10</v>
      </c>
      <c r="H116" s="110">
        <f t="shared" si="9"/>
        <v>28</v>
      </c>
      <c r="I116" s="119">
        <f t="shared" si="6"/>
        <v>77</v>
      </c>
      <c r="J116" s="99">
        <v>18</v>
      </c>
      <c r="K116" s="99">
        <v>20</v>
      </c>
      <c r="L116" s="99">
        <v>15</v>
      </c>
      <c r="M116" s="110">
        <f t="shared" si="10"/>
        <v>53</v>
      </c>
      <c r="N116" s="99">
        <v>13</v>
      </c>
      <c r="O116" s="99">
        <v>18</v>
      </c>
      <c r="P116" s="110">
        <f t="shared" si="11"/>
        <v>31</v>
      </c>
      <c r="Q116" s="120">
        <f t="shared" si="7"/>
        <v>84</v>
      </c>
      <c r="R116" s="118">
        <v>161</v>
      </c>
    </row>
    <row r="117" spans="1:18" ht="15.5" x14ac:dyDescent="0.35">
      <c r="A117" s="103" t="s">
        <v>233</v>
      </c>
      <c r="B117" s="99">
        <v>14</v>
      </c>
      <c r="C117" s="99">
        <v>16</v>
      </c>
      <c r="D117" s="99">
        <v>17</v>
      </c>
      <c r="E117" s="110">
        <f t="shared" si="8"/>
        <v>47</v>
      </c>
      <c r="F117" s="99">
        <v>21</v>
      </c>
      <c r="G117" s="99">
        <v>19</v>
      </c>
      <c r="H117" s="110">
        <f t="shared" si="9"/>
        <v>40</v>
      </c>
      <c r="I117" s="119">
        <f t="shared" si="6"/>
        <v>87</v>
      </c>
      <c r="J117" s="99">
        <v>11</v>
      </c>
      <c r="K117" s="99">
        <v>16</v>
      </c>
      <c r="L117" s="99">
        <v>17</v>
      </c>
      <c r="M117" s="110">
        <f t="shared" si="10"/>
        <v>44</v>
      </c>
      <c r="N117" s="99">
        <v>15</v>
      </c>
      <c r="O117" s="99">
        <v>15</v>
      </c>
      <c r="P117" s="110">
        <f t="shared" si="11"/>
        <v>30</v>
      </c>
      <c r="Q117" s="120">
        <f t="shared" si="7"/>
        <v>74</v>
      </c>
      <c r="R117" s="118">
        <v>161</v>
      </c>
    </row>
    <row r="118" spans="1:18" ht="15.5" x14ac:dyDescent="0.35">
      <c r="A118" s="103" t="s">
        <v>234</v>
      </c>
      <c r="B118" s="99">
        <v>16</v>
      </c>
      <c r="C118" s="99">
        <v>12</v>
      </c>
      <c r="D118" s="99">
        <v>19</v>
      </c>
      <c r="E118" s="110">
        <f t="shared" si="8"/>
        <v>47</v>
      </c>
      <c r="F118" s="99">
        <v>18</v>
      </c>
      <c r="G118" s="99">
        <v>16</v>
      </c>
      <c r="H118" s="110">
        <f t="shared" si="9"/>
        <v>34</v>
      </c>
      <c r="I118" s="119">
        <f t="shared" si="6"/>
        <v>81</v>
      </c>
      <c r="J118" s="99">
        <v>16</v>
      </c>
      <c r="K118" s="99">
        <v>14</v>
      </c>
      <c r="L118" s="99">
        <v>17</v>
      </c>
      <c r="M118" s="110">
        <f t="shared" si="10"/>
        <v>47</v>
      </c>
      <c r="N118" s="99">
        <v>14</v>
      </c>
      <c r="O118" s="99">
        <v>15</v>
      </c>
      <c r="P118" s="110">
        <f t="shared" si="11"/>
        <v>29</v>
      </c>
      <c r="Q118" s="120">
        <f t="shared" si="7"/>
        <v>76</v>
      </c>
      <c r="R118" s="118">
        <v>157</v>
      </c>
    </row>
    <row r="119" spans="1:18" ht="15.5" x14ac:dyDescent="0.35">
      <c r="A119" s="103" t="s">
        <v>235</v>
      </c>
      <c r="B119" s="99">
        <v>17</v>
      </c>
      <c r="C119" s="99">
        <v>12</v>
      </c>
      <c r="D119" s="99">
        <v>15</v>
      </c>
      <c r="E119" s="110">
        <f t="shared" si="8"/>
        <v>44</v>
      </c>
      <c r="F119" s="99">
        <v>16</v>
      </c>
      <c r="G119" s="99">
        <v>15</v>
      </c>
      <c r="H119" s="110">
        <f t="shared" si="9"/>
        <v>31</v>
      </c>
      <c r="I119" s="119">
        <f t="shared" si="6"/>
        <v>75</v>
      </c>
      <c r="J119" s="99">
        <v>19</v>
      </c>
      <c r="K119" s="99">
        <v>17</v>
      </c>
      <c r="L119" s="99">
        <v>14</v>
      </c>
      <c r="M119" s="110">
        <f t="shared" si="10"/>
        <v>50</v>
      </c>
      <c r="N119" s="99">
        <v>15</v>
      </c>
      <c r="O119" s="99">
        <v>17</v>
      </c>
      <c r="P119" s="110">
        <f t="shared" si="11"/>
        <v>32</v>
      </c>
      <c r="Q119" s="120">
        <f t="shared" si="7"/>
        <v>82</v>
      </c>
      <c r="R119" s="118">
        <v>157</v>
      </c>
    </row>
    <row r="120" spans="1:18" ht="15.5" x14ac:dyDescent="0.35">
      <c r="A120" s="103" t="s">
        <v>236</v>
      </c>
      <c r="B120" s="99">
        <v>14</v>
      </c>
      <c r="C120" s="99">
        <v>16</v>
      </c>
      <c r="D120" s="99">
        <v>14</v>
      </c>
      <c r="E120" s="110">
        <f t="shared" si="8"/>
        <v>44</v>
      </c>
      <c r="F120" s="99">
        <v>17</v>
      </c>
      <c r="G120" s="99">
        <v>15</v>
      </c>
      <c r="H120" s="110">
        <f t="shared" si="9"/>
        <v>32</v>
      </c>
      <c r="I120" s="119">
        <f t="shared" si="6"/>
        <v>76</v>
      </c>
      <c r="J120" s="99">
        <v>18</v>
      </c>
      <c r="K120" s="99">
        <v>12</v>
      </c>
      <c r="L120" s="99">
        <v>17</v>
      </c>
      <c r="M120" s="110">
        <f t="shared" si="10"/>
        <v>47</v>
      </c>
      <c r="N120" s="99">
        <v>16</v>
      </c>
      <c r="O120" s="99">
        <v>16</v>
      </c>
      <c r="P120" s="110">
        <f t="shared" si="11"/>
        <v>32</v>
      </c>
      <c r="Q120" s="120">
        <f t="shared" si="7"/>
        <v>79</v>
      </c>
      <c r="R120" s="118">
        <v>155</v>
      </c>
    </row>
    <row r="121" spans="1:18" ht="15.5" x14ac:dyDescent="0.35">
      <c r="A121" s="103" t="s">
        <v>237</v>
      </c>
      <c r="B121" s="99">
        <v>19</v>
      </c>
      <c r="C121" s="99">
        <v>13</v>
      </c>
      <c r="D121" s="99">
        <v>15</v>
      </c>
      <c r="E121" s="110">
        <f t="shared" si="8"/>
        <v>47</v>
      </c>
      <c r="F121" s="99">
        <v>13</v>
      </c>
      <c r="G121" s="99">
        <v>14</v>
      </c>
      <c r="H121" s="110">
        <f t="shared" si="9"/>
        <v>27</v>
      </c>
      <c r="I121" s="119">
        <f t="shared" si="6"/>
        <v>74</v>
      </c>
      <c r="J121" s="99">
        <v>19</v>
      </c>
      <c r="K121" s="99">
        <v>15</v>
      </c>
      <c r="L121" s="99">
        <v>14</v>
      </c>
      <c r="M121" s="110">
        <f t="shared" si="10"/>
        <v>48</v>
      </c>
      <c r="N121" s="99">
        <v>12</v>
      </c>
      <c r="O121" s="99">
        <v>17</v>
      </c>
      <c r="P121" s="110">
        <f t="shared" si="11"/>
        <v>29</v>
      </c>
      <c r="Q121" s="120">
        <f t="shared" si="7"/>
        <v>77</v>
      </c>
      <c r="R121" s="118">
        <v>151</v>
      </c>
    </row>
    <row r="122" spans="1:18" ht="15.5" x14ac:dyDescent="0.35">
      <c r="A122" s="103" t="s">
        <v>238</v>
      </c>
      <c r="B122" s="99">
        <v>15</v>
      </c>
      <c r="C122" s="99">
        <v>13</v>
      </c>
      <c r="D122" s="99">
        <v>13</v>
      </c>
      <c r="E122" s="110">
        <f t="shared" si="8"/>
        <v>41</v>
      </c>
      <c r="F122" s="99">
        <v>15</v>
      </c>
      <c r="G122" s="99">
        <v>16</v>
      </c>
      <c r="H122" s="110">
        <f t="shared" si="9"/>
        <v>31</v>
      </c>
      <c r="I122" s="119">
        <f t="shared" si="6"/>
        <v>72</v>
      </c>
      <c r="J122" s="99">
        <v>12</v>
      </c>
      <c r="K122" s="99">
        <v>16</v>
      </c>
      <c r="L122" s="99">
        <v>15</v>
      </c>
      <c r="M122" s="110">
        <f t="shared" si="10"/>
        <v>43</v>
      </c>
      <c r="N122" s="99">
        <v>18</v>
      </c>
      <c r="O122" s="99">
        <v>15</v>
      </c>
      <c r="P122" s="110">
        <f t="shared" si="11"/>
        <v>33</v>
      </c>
      <c r="Q122" s="120">
        <f t="shared" si="7"/>
        <v>76</v>
      </c>
      <c r="R122" s="118">
        <v>148</v>
      </c>
    </row>
    <row r="123" spans="1:18" ht="15.5" x14ac:dyDescent="0.35">
      <c r="A123" s="103" t="s">
        <v>239</v>
      </c>
      <c r="B123" s="99">
        <v>17</v>
      </c>
      <c r="C123" s="99">
        <v>20</v>
      </c>
      <c r="D123" s="99">
        <v>13</v>
      </c>
      <c r="E123" s="110">
        <f t="shared" si="8"/>
        <v>50</v>
      </c>
      <c r="F123" s="99">
        <v>14</v>
      </c>
      <c r="G123" s="99">
        <v>11</v>
      </c>
      <c r="H123" s="110">
        <f t="shared" si="9"/>
        <v>25</v>
      </c>
      <c r="I123" s="119">
        <f t="shared" si="6"/>
        <v>75</v>
      </c>
      <c r="J123" s="99">
        <v>16</v>
      </c>
      <c r="K123" s="99">
        <v>15</v>
      </c>
      <c r="L123" s="99">
        <v>15</v>
      </c>
      <c r="M123" s="110">
        <f t="shared" si="10"/>
        <v>46</v>
      </c>
      <c r="N123" s="99">
        <v>13</v>
      </c>
      <c r="O123" s="99">
        <v>13</v>
      </c>
      <c r="P123" s="110">
        <f t="shared" si="11"/>
        <v>26</v>
      </c>
      <c r="Q123" s="120">
        <f t="shared" si="7"/>
        <v>72</v>
      </c>
      <c r="R123" s="118">
        <v>147</v>
      </c>
    </row>
    <row r="124" spans="1:18" ht="15.5" x14ac:dyDescent="0.35">
      <c r="A124" s="103" t="s">
        <v>240</v>
      </c>
      <c r="B124" s="99">
        <v>18</v>
      </c>
      <c r="C124" s="99">
        <v>20</v>
      </c>
      <c r="D124" s="99">
        <v>17</v>
      </c>
      <c r="E124" s="110">
        <f t="shared" si="8"/>
        <v>55</v>
      </c>
      <c r="F124" s="99">
        <v>0</v>
      </c>
      <c r="G124" s="99">
        <v>0</v>
      </c>
      <c r="H124" s="110">
        <f t="shared" si="9"/>
        <v>0</v>
      </c>
      <c r="I124" s="119">
        <f t="shared" si="6"/>
        <v>55</v>
      </c>
      <c r="J124" s="99">
        <v>0</v>
      </c>
      <c r="K124" s="99">
        <v>0</v>
      </c>
      <c r="L124" s="99">
        <v>0</v>
      </c>
      <c r="M124" s="110">
        <f t="shared" si="10"/>
        <v>0</v>
      </c>
      <c r="N124" s="99">
        <v>0</v>
      </c>
      <c r="O124" s="99">
        <v>0</v>
      </c>
      <c r="P124" s="110">
        <f t="shared" si="11"/>
        <v>0</v>
      </c>
      <c r="Q124" s="120">
        <f t="shared" si="7"/>
        <v>0</v>
      </c>
      <c r="R124" s="118">
        <v>55</v>
      </c>
    </row>
    <row r="125" spans="1:18" x14ac:dyDescent="0.25">
      <c r="A125"/>
      <c r="B125"/>
      <c r="C125"/>
      <c r="D125"/>
      <c r="E125" s="82"/>
      <c r="F125"/>
      <c r="G125"/>
      <c r="H125"/>
      <c r="I125"/>
      <c r="J125"/>
      <c r="K125"/>
      <c r="L125"/>
      <c r="M125" s="82"/>
      <c r="N125"/>
      <c r="O125"/>
      <c r="P125"/>
      <c r="Q125"/>
      <c r="R125" s="82"/>
    </row>
    <row r="126" spans="1:18" x14ac:dyDescent="0.25">
      <c r="A126"/>
      <c r="B126"/>
      <c r="C126"/>
      <c r="D126"/>
      <c r="E126" s="82"/>
      <c r="F126"/>
      <c r="G126"/>
      <c r="H126"/>
      <c r="I126"/>
      <c r="J126"/>
      <c r="K126"/>
      <c r="L126"/>
      <c r="M126" s="82"/>
      <c r="N126"/>
      <c r="O126"/>
      <c r="P126"/>
      <c r="Q126"/>
      <c r="R126" s="82"/>
    </row>
    <row r="127" spans="1:18" x14ac:dyDescent="0.25">
      <c r="A127"/>
      <c r="B127"/>
      <c r="C127"/>
      <c r="D127"/>
      <c r="E127" s="82"/>
      <c r="F127"/>
      <c r="G127"/>
      <c r="H127"/>
      <c r="I127"/>
      <c r="J127"/>
      <c r="K127"/>
      <c r="L127"/>
      <c r="M127" s="82"/>
      <c r="N127"/>
      <c r="O127"/>
      <c r="P127"/>
      <c r="Q127"/>
      <c r="R127" s="82"/>
    </row>
    <row r="128" spans="1:18" ht="13" thickBot="1" x14ac:dyDescent="0.3">
      <c r="A128"/>
      <c r="B128" s="23"/>
      <c r="C128" s="23"/>
      <c r="D128"/>
      <c r="E128" s="82"/>
      <c r="F128"/>
      <c r="G128"/>
      <c r="H128"/>
      <c r="I128"/>
      <c r="J128"/>
      <c r="K128"/>
      <c r="L128"/>
      <c r="M128" s="82"/>
      <c r="N128"/>
      <c r="O128"/>
      <c r="P128"/>
      <c r="Q128"/>
      <c r="R128" s="82"/>
    </row>
    <row r="129" spans="1:25" ht="25" x14ac:dyDescent="0.25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</row>
    <row r="130" spans="1:25" s="68" customFormat="1" ht="38" customHeight="1" x14ac:dyDescent="0.25">
      <c r="A130" s="66" t="s">
        <v>129</v>
      </c>
      <c r="B130" s="67" t="s">
        <v>7</v>
      </c>
      <c r="C130" s="67" t="s">
        <v>8</v>
      </c>
      <c r="D130" s="105" t="s">
        <v>9</v>
      </c>
      <c r="E130" s="109" t="s">
        <v>10</v>
      </c>
      <c r="F130" s="107" t="s">
        <v>11</v>
      </c>
      <c r="G130" s="67" t="s">
        <v>12</v>
      </c>
      <c r="H130" s="64" t="s">
        <v>13</v>
      </c>
      <c r="I130" s="64" t="s">
        <v>14</v>
      </c>
      <c r="J130" s="67" t="s">
        <v>15</v>
      </c>
      <c r="K130" s="67" t="s">
        <v>16</v>
      </c>
      <c r="L130" s="105" t="s">
        <v>17</v>
      </c>
      <c r="M130" s="109" t="s">
        <v>18</v>
      </c>
      <c r="N130" s="107" t="s">
        <v>19</v>
      </c>
      <c r="O130" s="67" t="s">
        <v>20</v>
      </c>
      <c r="P130" s="64" t="s">
        <v>21</v>
      </c>
      <c r="Q130" s="115" t="s">
        <v>22</v>
      </c>
      <c r="R130" s="117" t="s">
        <v>51</v>
      </c>
      <c r="S130"/>
      <c r="T130"/>
      <c r="U130"/>
      <c r="V130"/>
      <c r="W130"/>
      <c r="X130"/>
      <c r="Y130"/>
    </row>
    <row r="131" spans="1:25" ht="15.5" x14ac:dyDescent="0.35">
      <c r="A131" s="103" t="s">
        <v>241</v>
      </c>
      <c r="B131" s="99">
        <v>25</v>
      </c>
      <c r="C131" s="99">
        <v>24</v>
      </c>
      <c r="D131" s="99">
        <v>24</v>
      </c>
      <c r="E131" s="110">
        <f t="shared" ref="E131:E170" si="12">SUM(B131:D131)</f>
        <v>73</v>
      </c>
      <c r="F131" s="99">
        <v>22</v>
      </c>
      <c r="G131" s="99">
        <v>22</v>
      </c>
      <c r="H131" s="110">
        <f t="shared" ref="H131:H170" si="13">SUM(F131:G131)</f>
        <v>44</v>
      </c>
      <c r="I131" s="119">
        <f t="shared" ref="I131:I170" si="14">SUM(E131,H131)</f>
        <v>117</v>
      </c>
      <c r="J131" s="99">
        <v>24</v>
      </c>
      <c r="K131" s="99">
        <v>20</v>
      </c>
      <c r="L131" s="99">
        <v>21</v>
      </c>
      <c r="M131" s="110">
        <f t="shared" ref="M131:M170" si="15">SUM(J131:L131)</f>
        <v>65</v>
      </c>
      <c r="N131" s="99">
        <v>20</v>
      </c>
      <c r="O131" s="99">
        <v>24</v>
      </c>
      <c r="P131" s="110">
        <f t="shared" ref="P131:P170" si="16">SUM(N131:O131)</f>
        <v>44</v>
      </c>
      <c r="Q131" s="120">
        <f t="shared" ref="Q131:Q170" si="17">SUM(M131,P131)</f>
        <v>109</v>
      </c>
      <c r="R131" s="99">
        <v>226</v>
      </c>
    </row>
    <row r="132" spans="1:25" ht="15.5" x14ac:dyDescent="0.35">
      <c r="A132" s="103" t="s">
        <v>242</v>
      </c>
      <c r="B132" s="99">
        <v>23</v>
      </c>
      <c r="C132" s="99">
        <v>17</v>
      </c>
      <c r="D132" s="99">
        <v>24</v>
      </c>
      <c r="E132" s="110">
        <f t="shared" si="12"/>
        <v>64</v>
      </c>
      <c r="F132" s="99">
        <v>22</v>
      </c>
      <c r="G132" s="99">
        <v>20</v>
      </c>
      <c r="H132" s="110">
        <f t="shared" si="13"/>
        <v>42</v>
      </c>
      <c r="I132" s="119">
        <f t="shared" si="14"/>
        <v>106</v>
      </c>
      <c r="J132" s="99">
        <v>24</v>
      </c>
      <c r="K132" s="99">
        <v>22</v>
      </c>
      <c r="L132" s="99">
        <v>25</v>
      </c>
      <c r="M132" s="110">
        <f t="shared" si="15"/>
        <v>71</v>
      </c>
      <c r="N132" s="99">
        <v>25</v>
      </c>
      <c r="O132" s="99">
        <v>24</v>
      </c>
      <c r="P132" s="110">
        <f t="shared" si="16"/>
        <v>49</v>
      </c>
      <c r="Q132" s="120">
        <f t="shared" si="17"/>
        <v>120</v>
      </c>
      <c r="R132" s="99">
        <v>226</v>
      </c>
    </row>
    <row r="133" spans="1:25" ht="15.5" x14ac:dyDescent="0.35">
      <c r="A133" s="103" t="s">
        <v>243</v>
      </c>
      <c r="B133" s="99">
        <v>22</v>
      </c>
      <c r="C133" s="99">
        <v>23</v>
      </c>
      <c r="D133" s="99">
        <v>19</v>
      </c>
      <c r="E133" s="110">
        <f t="shared" si="12"/>
        <v>64</v>
      </c>
      <c r="F133" s="99">
        <v>23</v>
      </c>
      <c r="G133" s="99">
        <v>23</v>
      </c>
      <c r="H133" s="110">
        <f t="shared" si="13"/>
        <v>46</v>
      </c>
      <c r="I133" s="119">
        <f t="shared" si="14"/>
        <v>110</v>
      </c>
      <c r="J133" s="99">
        <v>22</v>
      </c>
      <c r="K133" s="99">
        <v>22</v>
      </c>
      <c r="L133" s="99">
        <v>23</v>
      </c>
      <c r="M133" s="110">
        <f t="shared" si="15"/>
        <v>67</v>
      </c>
      <c r="N133" s="99">
        <v>24</v>
      </c>
      <c r="O133" s="99">
        <v>23</v>
      </c>
      <c r="P133" s="110">
        <f t="shared" si="16"/>
        <v>47</v>
      </c>
      <c r="Q133" s="120">
        <f t="shared" si="17"/>
        <v>114</v>
      </c>
      <c r="R133" s="99">
        <v>224</v>
      </c>
    </row>
    <row r="134" spans="1:25" ht="15.5" x14ac:dyDescent="0.35">
      <c r="A134" s="103" t="s">
        <v>244</v>
      </c>
      <c r="B134" s="99">
        <v>22</v>
      </c>
      <c r="C134" s="99">
        <v>22</v>
      </c>
      <c r="D134" s="99">
        <v>24</v>
      </c>
      <c r="E134" s="110">
        <f t="shared" si="12"/>
        <v>68</v>
      </c>
      <c r="F134" s="99">
        <v>23</v>
      </c>
      <c r="G134" s="99">
        <v>22</v>
      </c>
      <c r="H134" s="110">
        <f t="shared" si="13"/>
        <v>45</v>
      </c>
      <c r="I134" s="119">
        <f t="shared" si="14"/>
        <v>113</v>
      </c>
      <c r="J134" s="99">
        <v>22</v>
      </c>
      <c r="K134" s="99">
        <v>23</v>
      </c>
      <c r="L134" s="99">
        <v>23</v>
      </c>
      <c r="M134" s="110">
        <f t="shared" si="15"/>
        <v>68</v>
      </c>
      <c r="N134" s="99">
        <v>22</v>
      </c>
      <c r="O134" s="99">
        <v>21</v>
      </c>
      <c r="P134" s="110">
        <f t="shared" si="16"/>
        <v>43</v>
      </c>
      <c r="Q134" s="120">
        <f t="shared" si="17"/>
        <v>111</v>
      </c>
      <c r="R134" s="99">
        <v>224</v>
      </c>
    </row>
    <row r="135" spans="1:25" ht="15.5" x14ac:dyDescent="0.35">
      <c r="A135" s="103" t="s">
        <v>245</v>
      </c>
      <c r="B135" s="99">
        <v>21</v>
      </c>
      <c r="C135" s="99">
        <v>21</v>
      </c>
      <c r="D135" s="99">
        <v>21</v>
      </c>
      <c r="E135" s="110">
        <f t="shared" si="12"/>
        <v>63</v>
      </c>
      <c r="F135" s="99">
        <v>22</v>
      </c>
      <c r="G135" s="99">
        <v>24</v>
      </c>
      <c r="H135" s="110">
        <f t="shared" si="13"/>
        <v>46</v>
      </c>
      <c r="I135" s="119">
        <f t="shared" si="14"/>
        <v>109</v>
      </c>
      <c r="J135" s="99">
        <v>20</v>
      </c>
      <c r="K135" s="99">
        <v>22</v>
      </c>
      <c r="L135" s="99">
        <v>25</v>
      </c>
      <c r="M135" s="110">
        <f t="shared" si="15"/>
        <v>67</v>
      </c>
      <c r="N135" s="99">
        <v>21</v>
      </c>
      <c r="O135" s="99">
        <v>24</v>
      </c>
      <c r="P135" s="110">
        <f t="shared" si="16"/>
        <v>45</v>
      </c>
      <c r="Q135" s="120">
        <f t="shared" si="17"/>
        <v>112</v>
      </c>
      <c r="R135" s="99">
        <v>221</v>
      </c>
    </row>
    <row r="136" spans="1:25" ht="15.5" x14ac:dyDescent="0.35">
      <c r="A136" s="103" t="s">
        <v>246</v>
      </c>
      <c r="B136" s="99">
        <v>23</v>
      </c>
      <c r="C136" s="99">
        <v>22</v>
      </c>
      <c r="D136" s="99">
        <v>24</v>
      </c>
      <c r="E136" s="110">
        <f t="shared" si="12"/>
        <v>69</v>
      </c>
      <c r="F136" s="99">
        <v>24</v>
      </c>
      <c r="G136" s="99">
        <v>23</v>
      </c>
      <c r="H136" s="110">
        <f t="shared" si="13"/>
        <v>47</v>
      </c>
      <c r="I136" s="119">
        <f t="shared" si="14"/>
        <v>116</v>
      </c>
      <c r="J136" s="99">
        <v>22</v>
      </c>
      <c r="K136" s="99">
        <v>18</v>
      </c>
      <c r="L136" s="99">
        <v>22</v>
      </c>
      <c r="M136" s="110">
        <f t="shared" si="15"/>
        <v>62</v>
      </c>
      <c r="N136" s="99">
        <v>18</v>
      </c>
      <c r="O136" s="99">
        <v>23</v>
      </c>
      <c r="P136" s="110">
        <f t="shared" si="16"/>
        <v>41</v>
      </c>
      <c r="Q136" s="120">
        <f t="shared" si="17"/>
        <v>103</v>
      </c>
      <c r="R136" s="99">
        <v>219</v>
      </c>
    </row>
    <row r="137" spans="1:25" ht="15.5" x14ac:dyDescent="0.35">
      <c r="A137" s="103" t="s">
        <v>247</v>
      </c>
      <c r="B137" s="99">
        <v>22</v>
      </c>
      <c r="C137" s="99">
        <v>20</v>
      </c>
      <c r="D137" s="99">
        <v>23</v>
      </c>
      <c r="E137" s="110">
        <f t="shared" si="12"/>
        <v>65</v>
      </c>
      <c r="F137" s="99">
        <v>24</v>
      </c>
      <c r="G137" s="99">
        <v>22</v>
      </c>
      <c r="H137" s="110">
        <f t="shared" si="13"/>
        <v>46</v>
      </c>
      <c r="I137" s="119">
        <f t="shared" si="14"/>
        <v>111</v>
      </c>
      <c r="J137" s="99">
        <v>21</v>
      </c>
      <c r="K137" s="99">
        <v>23</v>
      </c>
      <c r="L137" s="99">
        <v>22</v>
      </c>
      <c r="M137" s="110">
        <f t="shared" si="15"/>
        <v>66</v>
      </c>
      <c r="N137" s="99">
        <v>17</v>
      </c>
      <c r="O137" s="99">
        <v>22</v>
      </c>
      <c r="P137" s="110">
        <f t="shared" si="16"/>
        <v>39</v>
      </c>
      <c r="Q137" s="120">
        <f t="shared" si="17"/>
        <v>105</v>
      </c>
      <c r="R137" s="99">
        <v>216</v>
      </c>
    </row>
    <row r="138" spans="1:25" ht="15.5" x14ac:dyDescent="0.35">
      <c r="A138" s="103" t="s">
        <v>248</v>
      </c>
      <c r="B138" s="99">
        <v>23</v>
      </c>
      <c r="C138" s="99">
        <v>16</v>
      </c>
      <c r="D138" s="99">
        <v>23</v>
      </c>
      <c r="E138" s="110">
        <f t="shared" si="12"/>
        <v>62</v>
      </c>
      <c r="F138" s="99">
        <v>21</v>
      </c>
      <c r="G138" s="99">
        <v>24</v>
      </c>
      <c r="H138" s="110">
        <f t="shared" si="13"/>
        <v>45</v>
      </c>
      <c r="I138" s="119">
        <f t="shared" si="14"/>
        <v>107</v>
      </c>
      <c r="J138" s="99">
        <v>24</v>
      </c>
      <c r="K138" s="99">
        <v>20</v>
      </c>
      <c r="L138" s="99">
        <v>20</v>
      </c>
      <c r="M138" s="110">
        <f t="shared" si="15"/>
        <v>64</v>
      </c>
      <c r="N138" s="99">
        <v>23</v>
      </c>
      <c r="O138" s="99">
        <v>22</v>
      </c>
      <c r="P138" s="110">
        <f t="shared" si="16"/>
        <v>45</v>
      </c>
      <c r="Q138" s="120">
        <f t="shared" si="17"/>
        <v>109</v>
      </c>
      <c r="R138" s="99">
        <v>216</v>
      </c>
    </row>
    <row r="139" spans="1:25" ht="15.5" x14ac:dyDescent="0.35">
      <c r="A139" s="103" t="s">
        <v>249</v>
      </c>
      <c r="B139" s="99">
        <v>21</v>
      </c>
      <c r="C139" s="99">
        <v>23</v>
      </c>
      <c r="D139" s="99">
        <v>20</v>
      </c>
      <c r="E139" s="110">
        <f t="shared" si="12"/>
        <v>64</v>
      </c>
      <c r="F139" s="99">
        <v>21</v>
      </c>
      <c r="G139" s="99">
        <v>21</v>
      </c>
      <c r="H139" s="110">
        <f t="shared" si="13"/>
        <v>42</v>
      </c>
      <c r="I139" s="119">
        <f t="shared" si="14"/>
        <v>106</v>
      </c>
      <c r="J139" s="99">
        <v>23</v>
      </c>
      <c r="K139" s="99">
        <v>22</v>
      </c>
      <c r="L139" s="99">
        <v>21</v>
      </c>
      <c r="M139" s="110">
        <f t="shared" si="15"/>
        <v>66</v>
      </c>
      <c r="N139" s="99">
        <v>24</v>
      </c>
      <c r="O139" s="99">
        <v>20</v>
      </c>
      <c r="P139" s="110">
        <f t="shared" si="16"/>
        <v>44</v>
      </c>
      <c r="Q139" s="120">
        <f t="shared" si="17"/>
        <v>110</v>
      </c>
      <c r="R139" s="99">
        <v>216</v>
      </c>
    </row>
    <row r="140" spans="1:25" ht="15.5" x14ac:dyDescent="0.35">
      <c r="A140" s="103" t="s">
        <v>250</v>
      </c>
      <c r="B140" s="99">
        <v>23</v>
      </c>
      <c r="C140" s="99">
        <v>23</v>
      </c>
      <c r="D140" s="99">
        <v>17</v>
      </c>
      <c r="E140" s="110">
        <f t="shared" si="12"/>
        <v>63</v>
      </c>
      <c r="F140" s="99">
        <v>23</v>
      </c>
      <c r="G140" s="99">
        <v>23</v>
      </c>
      <c r="H140" s="110">
        <f t="shared" si="13"/>
        <v>46</v>
      </c>
      <c r="I140" s="119">
        <f t="shared" si="14"/>
        <v>109</v>
      </c>
      <c r="J140" s="99">
        <v>21</v>
      </c>
      <c r="K140" s="99">
        <v>22</v>
      </c>
      <c r="L140" s="99">
        <v>21</v>
      </c>
      <c r="M140" s="110">
        <f t="shared" si="15"/>
        <v>64</v>
      </c>
      <c r="N140" s="99">
        <v>20</v>
      </c>
      <c r="O140" s="99">
        <v>22</v>
      </c>
      <c r="P140" s="110">
        <f t="shared" si="16"/>
        <v>42</v>
      </c>
      <c r="Q140" s="120">
        <f t="shared" si="17"/>
        <v>106</v>
      </c>
      <c r="R140" s="99">
        <v>215</v>
      </c>
    </row>
    <row r="141" spans="1:25" ht="15.5" x14ac:dyDescent="0.35">
      <c r="A141" s="103" t="s">
        <v>251</v>
      </c>
      <c r="B141" s="99">
        <v>18</v>
      </c>
      <c r="C141" s="99">
        <v>24</v>
      </c>
      <c r="D141" s="99">
        <v>20</v>
      </c>
      <c r="E141" s="110">
        <f t="shared" si="12"/>
        <v>62</v>
      </c>
      <c r="F141" s="99">
        <v>23</v>
      </c>
      <c r="G141" s="99">
        <v>21</v>
      </c>
      <c r="H141" s="110">
        <f t="shared" si="13"/>
        <v>44</v>
      </c>
      <c r="I141" s="119">
        <f t="shared" si="14"/>
        <v>106</v>
      </c>
      <c r="J141" s="99">
        <v>22</v>
      </c>
      <c r="K141" s="99">
        <v>22</v>
      </c>
      <c r="L141" s="99">
        <v>22</v>
      </c>
      <c r="M141" s="110">
        <f t="shared" si="15"/>
        <v>66</v>
      </c>
      <c r="N141" s="99">
        <v>21</v>
      </c>
      <c r="O141" s="99">
        <v>20</v>
      </c>
      <c r="P141" s="110">
        <f t="shared" si="16"/>
        <v>41</v>
      </c>
      <c r="Q141" s="120">
        <f t="shared" si="17"/>
        <v>107</v>
      </c>
      <c r="R141" s="99">
        <v>213</v>
      </c>
    </row>
    <row r="142" spans="1:25" ht="15.5" x14ac:dyDescent="0.35">
      <c r="A142" s="103" t="s">
        <v>252</v>
      </c>
      <c r="B142" s="99">
        <v>19</v>
      </c>
      <c r="C142" s="99">
        <v>22</v>
      </c>
      <c r="D142" s="99">
        <v>20</v>
      </c>
      <c r="E142" s="110">
        <f t="shared" si="12"/>
        <v>61</v>
      </c>
      <c r="F142" s="99">
        <v>24</v>
      </c>
      <c r="G142" s="99">
        <v>21</v>
      </c>
      <c r="H142" s="110">
        <f t="shared" si="13"/>
        <v>45</v>
      </c>
      <c r="I142" s="119">
        <f t="shared" si="14"/>
        <v>106</v>
      </c>
      <c r="J142" s="99">
        <v>21</v>
      </c>
      <c r="K142" s="99">
        <v>23</v>
      </c>
      <c r="L142" s="99">
        <v>22</v>
      </c>
      <c r="M142" s="110">
        <f t="shared" si="15"/>
        <v>66</v>
      </c>
      <c r="N142" s="99">
        <v>20</v>
      </c>
      <c r="O142" s="99">
        <v>21</v>
      </c>
      <c r="P142" s="110">
        <f t="shared" si="16"/>
        <v>41</v>
      </c>
      <c r="Q142" s="120">
        <f t="shared" si="17"/>
        <v>107</v>
      </c>
      <c r="R142" s="99">
        <v>213</v>
      </c>
    </row>
    <row r="143" spans="1:25" ht="15.5" x14ac:dyDescent="0.35">
      <c r="A143" s="103" t="s">
        <v>253</v>
      </c>
      <c r="B143" s="99">
        <v>19</v>
      </c>
      <c r="C143" s="99">
        <v>18</v>
      </c>
      <c r="D143" s="99">
        <v>22</v>
      </c>
      <c r="E143" s="110">
        <f t="shared" si="12"/>
        <v>59</v>
      </c>
      <c r="F143" s="99">
        <v>21</v>
      </c>
      <c r="G143" s="99">
        <v>23</v>
      </c>
      <c r="H143" s="110">
        <f t="shared" si="13"/>
        <v>44</v>
      </c>
      <c r="I143" s="119">
        <f t="shared" si="14"/>
        <v>103</v>
      </c>
      <c r="J143" s="99">
        <v>19</v>
      </c>
      <c r="K143" s="99">
        <v>24</v>
      </c>
      <c r="L143" s="99">
        <v>21</v>
      </c>
      <c r="M143" s="110">
        <f t="shared" si="15"/>
        <v>64</v>
      </c>
      <c r="N143" s="99">
        <v>21</v>
      </c>
      <c r="O143" s="99">
        <v>22</v>
      </c>
      <c r="P143" s="110">
        <f t="shared" si="16"/>
        <v>43</v>
      </c>
      <c r="Q143" s="120">
        <f t="shared" si="17"/>
        <v>107</v>
      </c>
      <c r="R143" s="99">
        <v>210</v>
      </c>
    </row>
    <row r="144" spans="1:25" ht="15.5" x14ac:dyDescent="0.35">
      <c r="A144" s="103" t="s">
        <v>254</v>
      </c>
      <c r="B144" s="99">
        <v>20</v>
      </c>
      <c r="C144" s="99">
        <v>24</v>
      </c>
      <c r="D144" s="99">
        <v>19</v>
      </c>
      <c r="E144" s="110">
        <f t="shared" si="12"/>
        <v>63</v>
      </c>
      <c r="F144" s="99">
        <v>20</v>
      </c>
      <c r="G144" s="99">
        <v>19</v>
      </c>
      <c r="H144" s="110">
        <f t="shared" si="13"/>
        <v>39</v>
      </c>
      <c r="I144" s="119">
        <f t="shared" si="14"/>
        <v>102</v>
      </c>
      <c r="J144" s="99">
        <v>17</v>
      </c>
      <c r="K144" s="99">
        <v>23</v>
      </c>
      <c r="L144" s="99">
        <v>24</v>
      </c>
      <c r="M144" s="110">
        <f t="shared" si="15"/>
        <v>64</v>
      </c>
      <c r="N144" s="99">
        <v>20</v>
      </c>
      <c r="O144" s="99">
        <v>22</v>
      </c>
      <c r="P144" s="110">
        <f t="shared" si="16"/>
        <v>42</v>
      </c>
      <c r="Q144" s="120">
        <f t="shared" si="17"/>
        <v>106</v>
      </c>
      <c r="R144" s="99">
        <v>208</v>
      </c>
    </row>
    <row r="145" spans="1:18" ht="15.5" x14ac:dyDescent="0.35">
      <c r="A145" s="103" t="s">
        <v>255</v>
      </c>
      <c r="B145" s="99">
        <v>23</v>
      </c>
      <c r="C145" s="99">
        <v>21</v>
      </c>
      <c r="D145" s="99">
        <v>16</v>
      </c>
      <c r="E145" s="110">
        <f t="shared" si="12"/>
        <v>60</v>
      </c>
      <c r="F145" s="99">
        <v>19</v>
      </c>
      <c r="G145" s="99">
        <v>24</v>
      </c>
      <c r="H145" s="110">
        <f t="shared" si="13"/>
        <v>43</v>
      </c>
      <c r="I145" s="119">
        <f t="shared" si="14"/>
        <v>103</v>
      </c>
      <c r="J145" s="99">
        <v>22</v>
      </c>
      <c r="K145" s="99">
        <v>20</v>
      </c>
      <c r="L145" s="99">
        <v>21</v>
      </c>
      <c r="M145" s="110">
        <f t="shared" si="15"/>
        <v>63</v>
      </c>
      <c r="N145" s="99">
        <v>22</v>
      </c>
      <c r="O145" s="99">
        <v>20</v>
      </c>
      <c r="P145" s="110">
        <f t="shared" si="16"/>
        <v>42</v>
      </c>
      <c r="Q145" s="120">
        <f t="shared" si="17"/>
        <v>105</v>
      </c>
      <c r="R145" s="99">
        <v>208</v>
      </c>
    </row>
    <row r="146" spans="1:18" ht="15.5" x14ac:dyDescent="0.35">
      <c r="A146" s="103" t="s">
        <v>256</v>
      </c>
      <c r="B146" s="99">
        <v>22</v>
      </c>
      <c r="C146" s="99">
        <v>20</v>
      </c>
      <c r="D146" s="99">
        <v>22</v>
      </c>
      <c r="E146" s="110">
        <f t="shared" si="12"/>
        <v>64</v>
      </c>
      <c r="F146" s="99">
        <v>20</v>
      </c>
      <c r="G146" s="99">
        <v>23</v>
      </c>
      <c r="H146" s="110">
        <f t="shared" si="13"/>
        <v>43</v>
      </c>
      <c r="I146" s="119">
        <f t="shared" si="14"/>
        <v>107</v>
      </c>
      <c r="J146" s="99">
        <v>20</v>
      </c>
      <c r="K146" s="99">
        <v>22</v>
      </c>
      <c r="L146" s="99">
        <v>18</v>
      </c>
      <c r="M146" s="110">
        <f t="shared" si="15"/>
        <v>60</v>
      </c>
      <c r="N146" s="99">
        <v>21</v>
      </c>
      <c r="O146" s="99">
        <v>20</v>
      </c>
      <c r="P146" s="110">
        <f t="shared" si="16"/>
        <v>41</v>
      </c>
      <c r="Q146" s="120">
        <f t="shared" si="17"/>
        <v>101</v>
      </c>
      <c r="R146" s="99">
        <v>208</v>
      </c>
    </row>
    <row r="147" spans="1:18" ht="15.5" x14ac:dyDescent="0.35">
      <c r="A147" s="103" t="s">
        <v>257</v>
      </c>
      <c r="B147" s="99">
        <v>19</v>
      </c>
      <c r="C147" s="99">
        <v>18</v>
      </c>
      <c r="D147" s="99">
        <v>17</v>
      </c>
      <c r="E147" s="110">
        <f t="shared" si="12"/>
        <v>54</v>
      </c>
      <c r="F147" s="99">
        <v>24</v>
      </c>
      <c r="G147" s="99">
        <v>20</v>
      </c>
      <c r="H147" s="110">
        <f t="shared" si="13"/>
        <v>44</v>
      </c>
      <c r="I147" s="119">
        <f t="shared" si="14"/>
        <v>98</v>
      </c>
      <c r="J147" s="99">
        <v>20</v>
      </c>
      <c r="K147" s="99">
        <v>22</v>
      </c>
      <c r="L147" s="99">
        <v>24</v>
      </c>
      <c r="M147" s="110">
        <f t="shared" si="15"/>
        <v>66</v>
      </c>
      <c r="N147" s="99">
        <v>23</v>
      </c>
      <c r="O147" s="99">
        <v>20</v>
      </c>
      <c r="P147" s="110">
        <f t="shared" si="16"/>
        <v>43</v>
      </c>
      <c r="Q147" s="120">
        <f t="shared" si="17"/>
        <v>109</v>
      </c>
      <c r="R147" s="99">
        <v>207</v>
      </c>
    </row>
    <row r="148" spans="1:18" ht="15.5" x14ac:dyDescent="0.35">
      <c r="A148" s="103" t="s">
        <v>258</v>
      </c>
      <c r="B148" s="99">
        <v>23</v>
      </c>
      <c r="C148" s="99">
        <v>18</v>
      </c>
      <c r="D148" s="99">
        <v>22</v>
      </c>
      <c r="E148" s="110">
        <f t="shared" si="12"/>
        <v>63</v>
      </c>
      <c r="F148" s="99">
        <v>20</v>
      </c>
      <c r="G148" s="99">
        <v>22</v>
      </c>
      <c r="H148" s="110">
        <f t="shared" si="13"/>
        <v>42</v>
      </c>
      <c r="I148" s="119">
        <f t="shared" si="14"/>
        <v>105</v>
      </c>
      <c r="J148" s="99">
        <v>19</v>
      </c>
      <c r="K148" s="99">
        <v>19</v>
      </c>
      <c r="L148" s="99">
        <v>19</v>
      </c>
      <c r="M148" s="110">
        <f t="shared" si="15"/>
        <v>57</v>
      </c>
      <c r="N148" s="99">
        <v>22</v>
      </c>
      <c r="O148" s="99">
        <v>23</v>
      </c>
      <c r="P148" s="110">
        <f t="shared" si="16"/>
        <v>45</v>
      </c>
      <c r="Q148" s="120">
        <f t="shared" si="17"/>
        <v>102</v>
      </c>
      <c r="R148" s="99">
        <v>207</v>
      </c>
    </row>
    <row r="149" spans="1:18" ht="15.5" x14ac:dyDescent="0.35">
      <c r="A149" s="103" t="s">
        <v>259</v>
      </c>
      <c r="B149" s="99">
        <v>19</v>
      </c>
      <c r="C149" s="99">
        <v>23</v>
      </c>
      <c r="D149" s="99">
        <v>18</v>
      </c>
      <c r="E149" s="110">
        <f t="shared" si="12"/>
        <v>60</v>
      </c>
      <c r="F149" s="99">
        <v>22</v>
      </c>
      <c r="G149" s="99">
        <v>20</v>
      </c>
      <c r="H149" s="110">
        <f t="shared" si="13"/>
        <v>42</v>
      </c>
      <c r="I149" s="119">
        <f t="shared" si="14"/>
        <v>102</v>
      </c>
      <c r="J149" s="99">
        <v>18</v>
      </c>
      <c r="K149" s="99">
        <v>21</v>
      </c>
      <c r="L149" s="99">
        <v>23</v>
      </c>
      <c r="M149" s="110">
        <f t="shared" si="15"/>
        <v>62</v>
      </c>
      <c r="N149" s="99">
        <v>20</v>
      </c>
      <c r="O149" s="99">
        <v>21</v>
      </c>
      <c r="P149" s="110">
        <f t="shared" si="16"/>
        <v>41</v>
      </c>
      <c r="Q149" s="120">
        <f t="shared" si="17"/>
        <v>103</v>
      </c>
      <c r="R149" s="99">
        <v>205</v>
      </c>
    </row>
    <row r="150" spans="1:18" ht="15.5" x14ac:dyDescent="0.35">
      <c r="A150" s="103" t="s">
        <v>260</v>
      </c>
      <c r="B150" s="99">
        <v>20</v>
      </c>
      <c r="C150" s="99">
        <v>22</v>
      </c>
      <c r="D150" s="99">
        <v>22</v>
      </c>
      <c r="E150" s="110">
        <f t="shared" si="12"/>
        <v>64</v>
      </c>
      <c r="F150" s="99">
        <v>20</v>
      </c>
      <c r="G150" s="99">
        <v>17</v>
      </c>
      <c r="H150" s="110">
        <f t="shared" si="13"/>
        <v>37</v>
      </c>
      <c r="I150" s="119">
        <f t="shared" si="14"/>
        <v>101</v>
      </c>
      <c r="J150" s="99">
        <v>21</v>
      </c>
      <c r="K150" s="99">
        <v>19</v>
      </c>
      <c r="L150" s="99">
        <v>20</v>
      </c>
      <c r="M150" s="110">
        <f t="shared" si="15"/>
        <v>60</v>
      </c>
      <c r="N150" s="99">
        <v>21</v>
      </c>
      <c r="O150" s="99">
        <v>22</v>
      </c>
      <c r="P150" s="110">
        <f t="shared" si="16"/>
        <v>43</v>
      </c>
      <c r="Q150" s="120">
        <f t="shared" si="17"/>
        <v>103</v>
      </c>
      <c r="R150" s="99">
        <v>204</v>
      </c>
    </row>
    <row r="151" spans="1:18" ht="15.5" x14ac:dyDescent="0.35">
      <c r="A151" s="103" t="s">
        <v>261</v>
      </c>
      <c r="B151" s="99">
        <v>18</v>
      </c>
      <c r="C151" s="99">
        <v>21</v>
      </c>
      <c r="D151" s="99">
        <v>19</v>
      </c>
      <c r="E151" s="110">
        <f t="shared" si="12"/>
        <v>58</v>
      </c>
      <c r="F151" s="99">
        <v>22</v>
      </c>
      <c r="G151" s="99">
        <v>23</v>
      </c>
      <c r="H151" s="110">
        <f t="shared" si="13"/>
        <v>45</v>
      </c>
      <c r="I151" s="119">
        <f t="shared" si="14"/>
        <v>103</v>
      </c>
      <c r="J151" s="99">
        <v>23</v>
      </c>
      <c r="K151" s="99">
        <v>19</v>
      </c>
      <c r="L151" s="99">
        <v>17</v>
      </c>
      <c r="M151" s="110">
        <f t="shared" si="15"/>
        <v>59</v>
      </c>
      <c r="N151" s="99">
        <v>23</v>
      </c>
      <c r="O151" s="99">
        <v>19</v>
      </c>
      <c r="P151" s="110">
        <f t="shared" si="16"/>
        <v>42</v>
      </c>
      <c r="Q151" s="120">
        <f t="shared" si="17"/>
        <v>101</v>
      </c>
      <c r="R151" s="99">
        <v>204</v>
      </c>
    </row>
    <row r="152" spans="1:18" ht="15.5" x14ac:dyDescent="0.35">
      <c r="A152" s="103" t="s">
        <v>262</v>
      </c>
      <c r="B152" s="99">
        <v>21</v>
      </c>
      <c r="C152" s="99">
        <v>19</v>
      </c>
      <c r="D152" s="99">
        <v>20</v>
      </c>
      <c r="E152" s="110">
        <f t="shared" si="12"/>
        <v>60</v>
      </c>
      <c r="F152" s="99">
        <v>22</v>
      </c>
      <c r="G152" s="99">
        <v>20</v>
      </c>
      <c r="H152" s="110">
        <f t="shared" si="13"/>
        <v>42</v>
      </c>
      <c r="I152" s="119">
        <f t="shared" si="14"/>
        <v>102</v>
      </c>
      <c r="J152" s="99">
        <v>20</v>
      </c>
      <c r="K152" s="99">
        <v>20</v>
      </c>
      <c r="L152" s="99">
        <v>19</v>
      </c>
      <c r="M152" s="110">
        <f t="shared" si="15"/>
        <v>59</v>
      </c>
      <c r="N152" s="99">
        <v>21</v>
      </c>
      <c r="O152" s="99">
        <v>21</v>
      </c>
      <c r="P152" s="110">
        <f t="shared" si="16"/>
        <v>42</v>
      </c>
      <c r="Q152" s="120">
        <f t="shared" si="17"/>
        <v>101</v>
      </c>
      <c r="R152" s="99">
        <v>203</v>
      </c>
    </row>
    <row r="153" spans="1:18" ht="15.5" x14ac:dyDescent="0.35">
      <c r="A153" s="103" t="s">
        <v>263</v>
      </c>
      <c r="B153" s="99">
        <v>19</v>
      </c>
      <c r="C153" s="99">
        <v>24</v>
      </c>
      <c r="D153" s="99">
        <v>21</v>
      </c>
      <c r="E153" s="110">
        <f t="shared" si="12"/>
        <v>64</v>
      </c>
      <c r="F153" s="99">
        <v>19</v>
      </c>
      <c r="G153" s="99">
        <v>22</v>
      </c>
      <c r="H153" s="110">
        <f t="shared" si="13"/>
        <v>41</v>
      </c>
      <c r="I153" s="119">
        <f t="shared" si="14"/>
        <v>105</v>
      </c>
      <c r="J153" s="99">
        <v>18</v>
      </c>
      <c r="K153" s="99">
        <v>18</v>
      </c>
      <c r="L153" s="99">
        <v>20</v>
      </c>
      <c r="M153" s="110">
        <f t="shared" si="15"/>
        <v>56</v>
      </c>
      <c r="N153" s="99">
        <v>19</v>
      </c>
      <c r="O153" s="99">
        <v>22</v>
      </c>
      <c r="P153" s="110">
        <f t="shared" si="16"/>
        <v>41</v>
      </c>
      <c r="Q153" s="120">
        <f t="shared" si="17"/>
        <v>97</v>
      </c>
      <c r="R153" s="99">
        <v>202</v>
      </c>
    </row>
    <row r="154" spans="1:18" ht="15.5" x14ac:dyDescent="0.35">
      <c r="A154" s="103" t="s">
        <v>264</v>
      </c>
      <c r="B154" s="99">
        <v>20</v>
      </c>
      <c r="C154" s="99">
        <v>22</v>
      </c>
      <c r="D154" s="99">
        <v>19</v>
      </c>
      <c r="E154" s="110">
        <f t="shared" si="12"/>
        <v>61</v>
      </c>
      <c r="F154" s="99">
        <v>22</v>
      </c>
      <c r="G154" s="99">
        <v>21</v>
      </c>
      <c r="H154" s="110">
        <f t="shared" si="13"/>
        <v>43</v>
      </c>
      <c r="I154" s="119">
        <f t="shared" si="14"/>
        <v>104</v>
      </c>
      <c r="J154" s="99">
        <v>19</v>
      </c>
      <c r="K154" s="99">
        <v>22</v>
      </c>
      <c r="L154" s="99">
        <v>17</v>
      </c>
      <c r="M154" s="110">
        <f t="shared" si="15"/>
        <v>58</v>
      </c>
      <c r="N154" s="99">
        <v>23</v>
      </c>
      <c r="O154" s="99">
        <v>16</v>
      </c>
      <c r="P154" s="110">
        <f t="shared" si="16"/>
        <v>39</v>
      </c>
      <c r="Q154" s="120">
        <f t="shared" si="17"/>
        <v>97</v>
      </c>
      <c r="R154" s="99">
        <v>201</v>
      </c>
    </row>
    <row r="155" spans="1:18" ht="15.5" x14ac:dyDescent="0.35">
      <c r="A155" s="103" t="s">
        <v>265</v>
      </c>
      <c r="B155" s="99">
        <v>23</v>
      </c>
      <c r="C155" s="99">
        <v>21</v>
      </c>
      <c r="D155" s="99">
        <v>18</v>
      </c>
      <c r="E155" s="110">
        <f t="shared" si="12"/>
        <v>62</v>
      </c>
      <c r="F155" s="99">
        <v>19</v>
      </c>
      <c r="G155" s="99">
        <v>21</v>
      </c>
      <c r="H155" s="110">
        <f t="shared" si="13"/>
        <v>40</v>
      </c>
      <c r="I155" s="119">
        <f t="shared" si="14"/>
        <v>102</v>
      </c>
      <c r="J155" s="99">
        <v>19</v>
      </c>
      <c r="K155" s="99">
        <v>16</v>
      </c>
      <c r="L155" s="99">
        <v>22</v>
      </c>
      <c r="M155" s="110">
        <f t="shared" si="15"/>
        <v>57</v>
      </c>
      <c r="N155" s="99">
        <v>17</v>
      </c>
      <c r="O155" s="99">
        <v>21</v>
      </c>
      <c r="P155" s="110">
        <f t="shared" si="16"/>
        <v>38</v>
      </c>
      <c r="Q155" s="120">
        <f t="shared" si="17"/>
        <v>95</v>
      </c>
      <c r="R155" s="99">
        <v>197</v>
      </c>
    </row>
    <row r="156" spans="1:18" ht="15.5" x14ac:dyDescent="0.35">
      <c r="A156" s="103" t="s">
        <v>266</v>
      </c>
      <c r="B156" s="99">
        <v>16</v>
      </c>
      <c r="C156" s="99">
        <v>21</v>
      </c>
      <c r="D156" s="99">
        <v>21</v>
      </c>
      <c r="E156" s="110">
        <f t="shared" si="12"/>
        <v>58</v>
      </c>
      <c r="F156" s="99">
        <v>19</v>
      </c>
      <c r="G156" s="99">
        <v>18</v>
      </c>
      <c r="H156" s="110">
        <f t="shared" si="13"/>
        <v>37</v>
      </c>
      <c r="I156" s="119">
        <f t="shared" si="14"/>
        <v>95</v>
      </c>
      <c r="J156" s="99">
        <v>18</v>
      </c>
      <c r="K156" s="99">
        <v>20</v>
      </c>
      <c r="L156" s="99">
        <v>23</v>
      </c>
      <c r="M156" s="110">
        <f t="shared" si="15"/>
        <v>61</v>
      </c>
      <c r="N156" s="99">
        <v>19</v>
      </c>
      <c r="O156" s="99">
        <v>22</v>
      </c>
      <c r="P156" s="110">
        <f t="shared" si="16"/>
        <v>41</v>
      </c>
      <c r="Q156" s="120">
        <f t="shared" si="17"/>
        <v>102</v>
      </c>
      <c r="R156" s="99">
        <v>197</v>
      </c>
    </row>
    <row r="157" spans="1:18" ht="15.5" x14ac:dyDescent="0.35">
      <c r="A157" s="103" t="s">
        <v>267</v>
      </c>
      <c r="B157" s="99">
        <v>21</v>
      </c>
      <c r="C157" s="99">
        <v>20</v>
      </c>
      <c r="D157" s="99">
        <v>21</v>
      </c>
      <c r="E157" s="110">
        <f t="shared" si="12"/>
        <v>62</v>
      </c>
      <c r="F157" s="99">
        <v>17</v>
      </c>
      <c r="G157" s="99">
        <v>20</v>
      </c>
      <c r="H157" s="110">
        <f t="shared" si="13"/>
        <v>37</v>
      </c>
      <c r="I157" s="119">
        <f t="shared" si="14"/>
        <v>99</v>
      </c>
      <c r="J157" s="99">
        <v>21</v>
      </c>
      <c r="K157" s="99">
        <v>20</v>
      </c>
      <c r="L157" s="99">
        <v>19</v>
      </c>
      <c r="M157" s="110">
        <f t="shared" si="15"/>
        <v>60</v>
      </c>
      <c r="N157" s="99">
        <v>20</v>
      </c>
      <c r="O157" s="99">
        <v>17</v>
      </c>
      <c r="P157" s="110">
        <f t="shared" si="16"/>
        <v>37</v>
      </c>
      <c r="Q157" s="120">
        <f t="shared" si="17"/>
        <v>97</v>
      </c>
      <c r="R157" s="99">
        <v>196</v>
      </c>
    </row>
    <row r="158" spans="1:18" ht="15.5" x14ac:dyDescent="0.35">
      <c r="A158" s="103" t="s">
        <v>268</v>
      </c>
      <c r="B158" s="99">
        <v>20</v>
      </c>
      <c r="C158" s="99">
        <v>20</v>
      </c>
      <c r="D158" s="99">
        <v>19</v>
      </c>
      <c r="E158" s="110">
        <f t="shared" si="12"/>
        <v>59</v>
      </c>
      <c r="F158" s="99">
        <v>22</v>
      </c>
      <c r="G158" s="99">
        <v>21</v>
      </c>
      <c r="H158" s="110">
        <f t="shared" si="13"/>
        <v>43</v>
      </c>
      <c r="I158" s="119">
        <f t="shared" si="14"/>
        <v>102</v>
      </c>
      <c r="J158" s="99">
        <v>18</v>
      </c>
      <c r="K158" s="99">
        <v>17</v>
      </c>
      <c r="L158" s="99">
        <v>21</v>
      </c>
      <c r="M158" s="110">
        <f t="shared" si="15"/>
        <v>56</v>
      </c>
      <c r="N158" s="99">
        <v>19</v>
      </c>
      <c r="O158" s="99">
        <v>19</v>
      </c>
      <c r="P158" s="110">
        <f t="shared" si="16"/>
        <v>38</v>
      </c>
      <c r="Q158" s="120">
        <f t="shared" si="17"/>
        <v>94</v>
      </c>
      <c r="R158" s="99">
        <v>196</v>
      </c>
    </row>
    <row r="159" spans="1:18" ht="15.5" x14ac:dyDescent="0.35">
      <c r="A159" s="103" t="s">
        <v>269</v>
      </c>
      <c r="B159" s="99">
        <v>16</v>
      </c>
      <c r="C159" s="99">
        <v>23</v>
      </c>
      <c r="D159" s="99">
        <v>18</v>
      </c>
      <c r="E159" s="110">
        <f t="shared" si="12"/>
        <v>57</v>
      </c>
      <c r="F159" s="99">
        <v>19</v>
      </c>
      <c r="G159" s="99">
        <v>20</v>
      </c>
      <c r="H159" s="110">
        <f t="shared" si="13"/>
        <v>39</v>
      </c>
      <c r="I159" s="119">
        <f t="shared" si="14"/>
        <v>96</v>
      </c>
      <c r="J159" s="99">
        <v>20</v>
      </c>
      <c r="K159" s="99">
        <v>21</v>
      </c>
      <c r="L159" s="99">
        <v>17</v>
      </c>
      <c r="M159" s="110">
        <f t="shared" si="15"/>
        <v>58</v>
      </c>
      <c r="N159" s="99">
        <v>21</v>
      </c>
      <c r="O159" s="99">
        <v>20</v>
      </c>
      <c r="P159" s="110">
        <f t="shared" si="16"/>
        <v>41</v>
      </c>
      <c r="Q159" s="120">
        <f t="shared" si="17"/>
        <v>99</v>
      </c>
      <c r="R159" s="99">
        <v>195</v>
      </c>
    </row>
    <row r="160" spans="1:18" ht="15.5" x14ac:dyDescent="0.35">
      <c r="A160" s="103" t="s">
        <v>270</v>
      </c>
      <c r="B160" s="99">
        <v>16</v>
      </c>
      <c r="C160" s="99">
        <v>19</v>
      </c>
      <c r="D160" s="99">
        <v>17</v>
      </c>
      <c r="E160" s="110">
        <f t="shared" si="12"/>
        <v>52</v>
      </c>
      <c r="F160" s="99">
        <v>22</v>
      </c>
      <c r="G160" s="99">
        <v>18</v>
      </c>
      <c r="H160" s="110">
        <f t="shared" si="13"/>
        <v>40</v>
      </c>
      <c r="I160" s="119">
        <f t="shared" si="14"/>
        <v>92</v>
      </c>
      <c r="J160" s="99">
        <v>24</v>
      </c>
      <c r="K160" s="99">
        <v>21</v>
      </c>
      <c r="L160" s="99">
        <v>18</v>
      </c>
      <c r="M160" s="110">
        <f t="shared" si="15"/>
        <v>63</v>
      </c>
      <c r="N160" s="99">
        <v>21</v>
      </c>
      <c r="O160" s="99">
        <v>16</v>
      </c>
      <c r="P160" s="110">
        <f t="shared" si="16"/>
        <v>37</v>
      </c>
      <c r="Q160" s="120">
        <f t="shared" si="17"/>
        <v>100</v>
      </c>
      <c r="R160" s="99">
        <v>192</v>
      </c>
    </row>
    <row r="161" spans="1:18" ht="15.5" x14ac:dyDescent="0.35">
      <c r="A161" s="103" t="s">
        <v>271</v>
      </c>
      <c r="B161" s="99">
        <v>18</v>
      </c>
      <c r="C161" s="99">
        <v>16</v>
      </c>
      <c r="D161" s="99">
        <v>20</v>
      </c>
      <c r="E161" s="110">
        <f t="shared" si="12"/>
        <v>54</v>
      </c>
      <c r="F161" s="99">
        <v>20</v>
      </c>
      <c r="G161" s="99">
        <v>18</v>
      </c>
      <c r="H161" s="110">
        <f t="shared" si="13"/>
        <v>38</v>
      </c>
      <c r="I161" s="119">
        <f t="shared" si="14"/>
        <v>92</v>
      </c>
      <c r="J161" s="99">
        <v>19</v>
      </c>
      <c r="K161" s="99">
        <v>20</v>
      </c>
      <c r="L161" s="99">
        <v>19</v>
      </c>
      <c r="M161" s="110">
        <f t="shared" si="15"/>
        <v>58</v>
      </c>
      <c r="N161" s="99">
        <v>21</v>
      </c>
      <c r="O161" s="99">
        <v>19</v>
      </c>
      <c r="P161" s="110">
        <f t="shared" si="16"/>
        <v>40</v>
      </c>
      <c r="Q161" s="120">
        <f t="shared" si="17"/>
        <v>98</v>
      </c>
      <c r="R161" s="99">
        <v>190</v>
      </c>
    </row>
    <row r="162" spans="1:18" ht="15.5" x14ac:dyDescent="0.35">
      <c r="A162" s="103" t="s">
        <v>272</v>
      </c>
      <c r="B162" s="99">
        <v>16</v>
      </c>
      <c r="C162" s="99">
        <v>19</v>
      </c>
      <c r="D162" s="99">
        <v>17</v>
      </c>
      <c r="E162" s="110">
        <f t="shared" si="12"/>
        <v>52</v>
      </c>
      <c r="F162" s="99">
        <v>22</v>
      </c>
      <c r="G162" s="99">
        <v>19</v>
      </c>
      <c r="H162" s="110">
        <f t="shared" si="13"/>
        <v>41</v>
      </c>
      <c r="I162" s="119">
        <f t="shared" si="14"/>
        <v>93</v>
      </c>
      <c r="J162" s="99">
        <v>19</v>
      </c>
      <c r="K162" s="99">
        <v>18</v>
      </c>
      <c r="L162" s="99">
        <v>19</v>
      </c>
      <c r="M162" s="110">
        <f t="shared" si="15"/>
        <v>56</v>
      </c>
      <c r="N162" s="99">
        <v>17</v>
      </c>
      <c r="O162" s="99">
        <v>19</v>
      </c>
      <c r="P162" s="110">
        <f t="shared" si="16"/>
        <v>36</v>
      </c>
      <c r="Q162" s="120">
        <f t="shared" si="17"/>
        <v>92</v>
      </c>
      <c r="R162" s="99">
        <v>185</v>
      </c>
    </row>
    <row r="163" spans="1:18" ht="15.5" x14ac:dyDescent="0.35">
      <c r="A163" s="103" t="s">
        <v>273</v>
      </c>
      <c r="B163" s="99">
        <v>14</v>
      </c>
      <c r="C163" s="99">
        <v>17</v>
      </c>
      <c r="D163" s="99">
        <v>20</v>
      </c>
      <c r="E163" s="110">
        <f t="shared" si="12"/>
        <v>51</v>
      </c>
      <c r="F163" s="99">
        <v>17</v>
      </c>
      <c r="G163" s="99">
        <v>17</v>
      </c>
      <c r="H163" s="110">
        <f t="shared" si="13"/>
        <v>34</v>
      </c>
      <c r="I163" s="119">
        <f t="shared" si="14"/>
        <v>85</v>
      </c>
      <c r="J163" s="99">
        <v>18</v>
      </c>
      <c r="K163" s="99">
        <v>19</v>
      </c>
      <c r="L163" s="99">
        <v>20</v>
      </c>
      <c r="M163" s="110">
        <f t="shared" si="15"/>
        <v>57</v>
      </c>
      <c r="N163" s="99">
        <v>20</v>
      </c>
      <c r="O163" s="99">
        <v>19</v>
      </c>
      <c r="P163" s="110">
        <f t="shared" si="16"/>
        <v>39</v>
      </c>
      <c r="Q163" s="120">
        <f t="shared" si="17"/>
        <v>96</v>
      </c>
      <c r="R163" s="99">
        <v>181</v>
      </c>
    </row>
    <row r="164" spans="1:18" ht="15.5" x14ac:dyDescent="0.35">
      <c r="A164" s="103" t="s">
        <v>274</v>
      </c>
      <c r="B164" s="99">
        <v>15</v>
      </c>
      <c r="C164" s="99">
        <v>14</v>
      </c>
      <c r="D164" s="99">
        <v>21</v>
      </c>
      <c r="E164" s="110">
        <f t="shared" si="12"/>
        <v>50</v>
      </c>
      <c r="F164" s="99">
        <v>17</v>
      </c>
      <c r="G164" s="99">
        <v>22</v>
      </c>
      <c r="H164" s="110">
        <f t="shared" si="13"/>
        <v>39</v>
      </c>
      <c r="I164" s="119">
        <f t="shared" si="14"/>
        <v>89</v>
      </c>
      <c r="J164" s="99">
        <v>18</v>
      </c>
      <c r="K164" s="99">
        <v>17</v>
      </c>
      <c r="L164" s="99">
        <v>20</v>
      </c>
      <c r="M164" s="110">
        <f t="shared" si="15"/>
        <v>55</v>
      </c>
      <c r="N164" s="99">
        <v>20</v>
      </c>
      <c r="O164" s="99">
        <v>17</v>
      </c>
      <c r="P164" s="110">
        <f t="shared" si="16"/>
        <v>37</v>
      </c>
      <c r="Q164" s="120">
        <f t="shared" si="17"/>
        <v>92</v>
      </c>
      <c r="R164" s="99">
        <v>181</v>
      </c>
    </row>
    <row r="165" spans="1:18" ht="15.5" x14ac:dyDescent="0.35">
      <c r="A165" s="103" t="s">
        <v>275</v>
      </c>
      <c r="B165" s="99">
        <v>16</v>
      </c>
      <c r="C165" s="99">
        <v>18</v>
      </c>
      <c r="D165" s="99">
        <v>18</v>
      </c>
      <c r="E165" s="110">
        <f t="shared" si="12"/>
        <v>52</v>
      </c>
      <c r="F165" s="99">
        <v>20</v>
      </c>
      <c r="G165" s="99">
        <v>15</v>
      </c>
      <c r="H165" s="110">
        <f t="shared" si="13"/>
        <v>35</v>
      </c>
      <c r="I165" s="119">
        <f t="shared" si="14"/>
        <v>87</v>
      </c>
      <c r="J165" s="99">
        <v>21</v>
      </c>
      <c r="K165" s="99">
        <v>15</v>
      </c>
      <c r="L165" s="99">
        <v>19</v>
      </c>
      <c r="M165" s="110">
        <f t="shared" si="15"/>
        <v>55</v>
      </c>
      <c r="N165" s="99">
        <v>17</v>
      </c>
      <c r="O165" s="99">
        <v>21</v>
      </c>
      <c r="P165" s="110">
        <f t="shared" si="16"/>
        <v>38</v>
      </c>
      <c r="Q165" s="120">
        <f t="shared" si="17"/>
        <v>93</v>
      </c>
      <c r="R165" s="99">
        <v>180</v>
      </c>
    </row>
    <row r="166" spans="1:18" ht="15.5" x14ac:dyDescent="0.35">
      <c r="A166" s="103" t="s">
        <v>276</v>
      </c>
      <c r="B166" s="99">
        <v>20</v>
      </c>
      <c r="C166" s="99">
        <v>14</v>
      </c>
      <c r="D166" s="99">
        <v>17</v>
      </c>
      <c r="E166" s="110">
        <f t="shared" si="12"/>
        <v>51</v>
      </c>
      <c r="F166" s="99">
        <v>17</v>
      </c>
      <c r="G166" s="99">
        <v>16</v>
      </c>
      <c r="H166" s="110">
        <f t="shared" si="13"/>
        <v>33</v>
      </c>
      <c r="I166" s="119">
        <f t="shared" si="14"/>
        <v>84</v>
      </c>
      <c r="J166" s="99">
        <v>16</v>
      </c>
      <c r="K166" s="99">
        <v>12</v>
      </c>
      <c r="L166" s="99">
        <v>17</v>
      </c>
      <c r="M166" s="110">
        <f t="shared" si="15"/>
        <v>45</v>
      </c>
      <c r="N166" s="99">
        <v>18</v>
      </c>
      <c r="O166" s="99">
        <v>21</v>
      </c>
      <c r="P166" s="110">
        <f t="shared" si="16"/>
        <v>39</v>
      </c>
      <c r="Q166" s="120">
        <f t="shared" si="17"/>
        <v>84</v>
      </c>
      <c r="R166" s="99">
        <v>168</v>
      </c>
    </row>
    <row r="167" spans="1:18" ht="15.5" x14ac:dyDescent="0.35">
      <c r="A167" s="103" t="s">
        <v>277</v>
      </c>
      <c r="B167" s="99">
        <v>12</v>
      </c>
      <c r="C167" s="99">
        <v>16</v>
      </c>
      <c r="D167" s="99">
        <v>17</v>
      </c>
      <c r="E167" s="110">
        <f t="shared" si="12"/>
        <v>45</v>
      </c>
      <c r="F167" s="99">
        <v>18</v>
      </c>
      <c r="G167" s="99">
        <v>18</v>
      </c>
      <c r="H167" s="110">
        <f t="shared" si="13"/>
        <v>36</v>
      </c>
      <c r="I167" s="119">
        <f t="shared" si="14"/>
        <v>81</v>
      </c>
      <c r="J167" s="99">
        <v>18</v>
      </c>
      <c r="K167" s="99">
        <v>19</v>
      </c>
      <c r="L167" s="99">
        <v>14</v>
      </c>
      <c r="M167" s="110">
        <f t="shared" si="15"/>
        <v>51</v>
      </c>
      <c r="N167" s="99">
        <v>15</v>
      </c>
      <c r="O167" s="99">
        <v>18</v>
      </c>
      <c r="P167" s="110">
        <f t="shared" si="16"/>
        <v>33</v>
      </c>
      <c r="Q167" s="120">
        <f t="shared" si="17"/>
        <v>84</v>
      </c>
      <c r="R167" s="99">
        <v>165</v>
      </c>
    </row>
    <row r="168" spans="1:18" ht="15.5" x14ac:dyDescent="0.35">
      <c r="A168" s="103" t="s">
        <v>278</v>
      </c>
      <c r="B168" s="99">
        <v>17</v>
      </c>
      <c r="C168" s="99">
        <v>17</v>
      </c>
      <c r="D168" s="99">
        <v>17</v>
      </c>
      <c r="E168" s="110">
        <f t="shared" si="12"/>
        <v>51</v>
      </c>
      <c r="F168" s="99">
        <v>15</v>
      </c>
      <c r="G168" s="99">
        <v>13</v>
      </c>
      <c r="H168" s="110">
        <f t="shared" si="13"/>
        <v>28</v>
      </c>
      <c r="I168" s="119">
        <f t="shared" si="14"/>
        <v>79</v>
      </c>
      <c r="J168" s="99">
        <v>14</v>
      </c>
      <c r="K168" s="99">
        <v>18</v>
      </c>
      <c r="L168" s="99">
        <v>16</v>
      </c>
      <c r="M168" s="110">
        <f t="shared" si="15"/>
        <v>48</v>
      </c>
      <c r="N168" s="99">
        <v>14</v>
      </c>
      <c r="O168" s="99">
        <v>21</v>
      </c>
      <c r="P168" s="110">
        <f t="shared" si="16"/>
        <v>35</v>
      </c>
      <c r="Q168" s="120">
        <f t="shared" si="17"/>
        <v>83</v>
      </c>
      <c r="R168" s="99">
        <v>162</v>
      </c>
    </row>
    <row r="169" spans="1:18" ht="15.5" x14ac:dyDescent="0.35">
      <c r="A169" s="103" t="s">
        <v>279</v>
      </c>
      <c r="B169" s="99">
        <v>16</v>
      </c>
      <c r="C169" s="99">
        <v>15</v>
      </c>
      <c r="D169" s="99">
        <v>16</v>
      </c>
      <c r="E169" s="110">
        <f t="shared" si="12"/>
        <v>47</v>
      </c>
      <c r="F169" s="99">
        <v>15</v>
      </c>
      <c r="G169" s="99">
        <v>12</v>
      </c>
      <c r="H169" s="110">
        <f t="shared" si="13"/>
        <v>27</v>
      </c>
      <c r="I169" s="119">
        <f t="shared" si="14"/>
        <v>74</v>
      </c>
      <c r="J169" s="99">
        <v>21</v>
      </c>
      <c r="K169" s="99">
        <v>17</v>
      </c>
      <c r="L169" s="99">
        <v>17</v>
      </c>
      <c r="M169" s="110">
        <f t="shared" si="15"/>
        <v>55</v>
      </c>
      <c r="N169" s="99">
        <v>15</v>
      </c>
      <c r="O169" s="99">
        <v>16</v>
      </c>
      <c r="P169" s="110">
        <f t="shared" si="16"/>
        <v>31</v>
      </c>
      <c r="Q169" s="120">
        <f t="shared" si="17"/>
        <v>86</v>
      </c>
      <c r="R169" s="99">
        <v>160</v>
      </c>
    </row>
    <row r="170" spans="1:18" ht="15.5" x14ac:dyDescent="0.35">
      <c r="A170" s="103" t="s">
        <v>280</v>
      </c>
      <c r="B170" s="99">
        <v>10</v>
      </c>
      <c r="C170" s="99">
        <v>7</v>
      </c>
      <c r="D170" s="99">
        <v>8</v>
      </c>
      <c r="E170" s="110">
        <f t="shared" si="12"/>
        <v>25</v>
      </c>
      <c r="F170" s="99">
        <v>12</v>
      </c>
      <c r="G170" s="99">
        <v>7</v>
      </c>
      <c r="H170" s="110">
        <f t="shared" si="13"/>
        <v>19</v>
      </c>
      <c r="I170" s="119">
        <f t="shared" si="14"/>
        <v>44</v>
      </c>
      <c r="J170" s="99">
        <v>12</v>
      </c>
      <c r="K170" s="99">
        <v>10</v>
      </c>
      <c r="L170" s="99">
        <v>13</v>
      </c>
      <c r="M170" s="110">
        <f t="shared" si="15"/>
        <v>35</v>
      </c>
      <c r="N170" s="99">
        <v>7</v>
      </c>
      <c r="O170" s="99">
        <v>12</v>
      </c>
      <c r="P170" s="110">
        <f t="shared" si="16"/>
        <v>19</v>
      </c>
      <c r="Q170" s="120">
        <f t="shared" si="17"/>
        <v>54</v>
      </c>
      <c r="R170" s="99">
        <v>98</v>
      </c>
    </row>
    <row r="171" spans="1:18" x14ac:dyDescent="0.25">
      <c r="A171"/>
      <c r="B171"/>
      <c r="C171"/>
      <c r="D171"/>
      <c r="E171" s="82"/>
      <c r="F171"/>
      <c r="G171"/>
      <c r="H171"/>
      <c r="I171"/>
      <c r="J171"/>
      <c r="K171"/>
      <c r="L171"/>
      <c r="M171" s="82"/>
      <c r="N171"/>
      <c r="O171"/>
      <c r="P171"/>
      <c r="Q171"/>
      <c r="R171" s="82"/>
    </row>
    <row r="172" spans="1:18" x14ac:dyDescent="0.25">
      <c r="A172"/>
      <c r="B172"/>
      <c r="C172"/>
      <c r="D172"/>
      <c r="E172" s="82"/>
      <c r="F172"/>
      <c r="G172"/>
      <c r="H172"/>
      <c r="I172"/>
      <c r="J172"/>
      <c r="K172"/>
      <c r="L172"/>
      <c r="M172" s="82"/>
      <c r="N172"/>
      <c r="O172"/>
      <c r="P172"/>
      <c r="Q172"/>
      <c r="R172" s="82"/>
    </row>
    <row r="173" spans="1:18" x14ac:dyDescent="0.25">
      <c r="A173"/>
      <c r="B173"/>
      <c r="C173"/>
      <c r="D173"/>
      <c r="E173" s="82"/>
      <c r="F173"/>
      <c r="G173"/>
      <c r="H173"/>
      <c r="I173"/>
      <c r="J173"/>
      <c r="K173"/>
      <c r="L173"/>
      <c r="M173" s="82"/>
      <c r="N173"/>
      <c r="O173"/>
      <c r="P173"/>
      <c r="Q173"/>
      <c r="R173" s="82"/>
    </row>
    <row r="174" spans="1:18" x14ac:dyDescent="0.25">
      <c r="A174"/>
      <c r="B174"/>
      <c r="C174"/>
      <c r="D174"/>
      <c r="E174" s="82"/>
      <c r="F174"/>
      <c r="G174"/>
      <c r="H174"/>
      <c r="I174"/>
      <c r="J174"/>
      <c r="K174"/>
      <c r="L174"/>
      <c r="M174" s="82"/>
      <c r="N174"/>
      <c r="O174"/>
      <c r="P174"/>
      <c r="Q174"/>
      <c r="R174" s="82"/>
    </row>
    <row r="175" spans="1:18" x14ac:dyDescent="0.25">
      <c r="A175"/>
      <c r="B175"/>
      <c r="C175"/>
      <c r="D175"/>
      <c r="E175" s="82"/>
      <c r="F175"/>
      <c r="G175"/>
      <c r="H175"/>
      <c r="I175"/>
      <c r="J175"/>
      <c r="K175"/>
      <c r="L175"/>
      <c r="M175" s="82"/>
      <c r="N175"/>
      <c r="O175"/>
      <c r="P175"/>
      <c r="Q175"/>
      <c r="R175" s="82"/>
    </row>
  </sheetData>
  <mergeCells count="5">
    <mergeCell ref="A1:R1"/>
    <mergeCell ref="A2:H2"/>
    <mergeCell ref="I2:R2"/>
    <mergeCell ref="A12:R12"/>
    <mergeCell ref="A129:R129"/>
  </mergeCells>
  <phoneticPr fontId="13" type="noConversion"/>
  <conditionalFormatting sqref="P11:Q11 L11:N11 Q8:Q10 O8:P8 B131:D142 F113:G124 F112 F14:G111 B144:D170">
    <cfRule type="cellIs" dxfId="27" priority="45" operator="equal">
      <formula>25</formula>
    </cfRule>
  </conditionalFormatting>
  <conditionalFormatting sqref="P9 O9:O10">
    <cfRule type="cellIs" dxfId="26" priority="43" operator="equal">
      <formula>25</formula>
    </cfRule>
  </conditionalFormatting>
  <conditionalFormatting sqref="O7:Q7">
    <cfRule type="cellIs" dxfId="25" priority="41" operator="equal">
      <formula>25</formula>
    </cfRule>
  </conditionalFormatting>
  <conditionalFormatting sqref="P11:Q11 Q8:Q10">
    <cfRule type="cellIs" dxfId="24" priority="42" operator="equal">
      <formula>25</formula>
    </cfRule>
  </conditionalFormatting>
  <conditionalFormatting sqref="Q7">
    <cfRule type="cellIs" dxfId="23" priority="40" operator="equal">
      <formula>25</formula>
    </cfRule>
  </conditionalFormatting>
  <conditionalFormatting sqref="L3:N3 P3:Q6">
    <cfRule type="cellIs" dxfId="22" priority="39" operator="equal">
      <formula>25</formula>
    </cfRule>
  </conditionalFormatting>
  <conditionalFormatting sqref="P3:Q3 Q4:Q6">
    <cfRule type="cellIs" dxfId="21" priority="38" operator="equal">
      <formula>25</formula>
    </cfRule>
  </conditionalFormatting>
  <conditionalFormatting sqref="D8:D10">
    <cfRule type="cellIs" dxfId="20" priority="31" operator="equal">
      <formula>25</formula>
    </cfRule>
  </conditionalFormatting>
  <conditionalFormatting sqref="O4:O6">
    <cfRule type="cellIs" dxfId="19" priority="30" operator="equal">
      <formula>25</formula>
    </cfRule>
  </conditionalFormatting>
  <conditionalFormatting sqref="D4:D6">
    <cfRule type="cellIs" dxfId="18" priority="28" operator="equal">
      <formula>25</formula>
    </cfRule>
  </conditionalFormatting>
  <conditionalFormatting sqref="N130:O130">
    <cfRule type="cellIs" dxfId="17" priority="23" operator="equal">
      <formula>25</formula>
    </cfRule>
  </conditionalFormatting>
  <conditionalFormatting sqref="F130:G130">
    <cfRule type="cellIs" dxfId="16" priority="25" operator="equal">
      <formula>25</formula>
    </cfRule>
  </conditionalFormatting>
  <conditionalFormatting sqref="J130:L130">
    <cfRule type="cellIs" dxfId="15" priority="24" operator="equal">
      <formula>25</formula>
    </cfRule>
  </conditionalFormatting>
  <conditionalFormatting sqref="B143:D143 N143:O143 J143:L143 G143">
    <cfRule type="cellIs" dxfId="14" priority="17" operator="equal">
      <formula>25</formula>
    </cfRule>
  </conditionalFormatting>
  <conditionalFormatting sqref="N14:O124 J14:L124">
    <cfRule type="cellIs" dxfId="13" priority="12" operator="equal">
      <formula>25</formula>
    </cfRule>
  </conditionalFormatting>
  <conditionalFormatting sqref="N13:O13">
    <cfRule type="cellIs" dxfId="12" priority="9" operator="equal">
      <formula>25</formula>
    </cfRule>
  </conditionalFormatting>
  <conditionalFormatting sqref="F13:G13">
    <cfRule type="cellIs" dxfId="11" priority="11" operator="equal">
      <formula>25</formula>
    </cfRule>
  </conditionalFormatting>
  <conditionalFormatting sqref="J13:L13">
    <cfRule type="cellIs" dxfId="10" priority="10" operator="equal">
      <formula>25</formula>
    </cfRule>
  </conditionalFormatting>
  <conditionalFormatting sqref="B15:D124 J15:L124 F113:G124 F112 F14:G111 N15:O124">
    <cfRule type="cellIs" dxfId="9" priority="8" operator="equal">
      <formula>25</formula>
    </cfRule>
  </conditionalFormatting>
  <conditionalFormatting sqref="B14:D14">
    <cfRule type="cellIs" dxfId="8" priority="7" operator="equal">
      <formula>25</formula>
    </cfRule>
  </conditionalFormatting>
  <conditionalFormatting sqref="J14:O14">
    <cfRule type="cellIs" dxfId="7" priority="6" operator="equal">
      <formula>25</formula>
    </cfRule>
  </conditionalFormatting>
  <conditionalFormatting sqref="G112">
    <cfRule type="cellIs" dxfId="6" priority="5" operator="equal">
      <formula>25</formula>
    </cfRule>
  </conditionalFormatting>
  <conditionalFormatting sqref="G112">
    <cfRule type="cellIs" dxfId="5" priority="4" operator="equal">
      <formula>25</formula>
    </cfRule>
  </conditionalFormatting>
  <conditionalFormatting sqref="M15:M124">
    <cfRule type="cellIs" dxfId="4" priority="3" operator="equal">
      <formula>25</formula>
    </cfRule>
  </conditionalFormatting>
  <conditionalFormatting sqref="M131">
    <cfRule type="cellIs" dxfId="3" priority="2" operator="equal">
      <formula>25</formula>
    </cfRule>
  </conditionalFormatting>
  <conditionalFormatting sqref="M132:M170">
    <cfRule type="cellIs" dxfId="2" priority="1" operator="equal">
      <formula>25</formula>
    </cfRule>
  </conditionalFormatting>
  <printOptions horizontalCentered="1"/>
  <pageMargins left="0.25" right="0.25" top="0.25" bottom="0.25" header="0.3" footer="0.3"/>
  <pageSetup scale="54" fitToHeight="3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3"/>
  <sheetViews>
    <sheetView zoomScale="110" zoomScaleNormal="110" zoomScalePageLayoutView="125" workbookViewId="0">
      <selection sqref="A1:I1"/>
    </sheetView>
  </sheetViews>
  <sheetFormatPr defaultColWidth="9.1796875" defaultRowHeight="15.5" x14ac:dyDescent="0.35"/>
  <cols>
    <col min="1" max="1" width="27.453125" style="6" bestFit="1" customWidth="1"/>
    <col min="2" max="2" width="14.81640625" style="6" bestFit="1" customWidth="1"/>
    <col min="3" max="3" width="8.453125" style="6" bestFit="1" customWidth="1"/>
    <col min="4" max="4" width="8.81640625" style="6" bestFit="1" customWidth="1"/>
    <col min="5" max="5" width="7.81640625" style="6" bestFit="1" customWidth="1"/>
    <col min="6" max="10" width="6.81640625" style="6" customWidth="1"/>
    <col min="11" max="11" width="3.1796875" style="6" customWidth="1"/>
    <col min="12" max="12" width="30.6328125" style="6" bestFit="1" customWidth="1"/>
    <col min="13" max="13" width="14.81640625" style="13" customWidth="1"/>
    <col min="14" max="14" width="8.453125" style="6" bestFit="1" customWidth="1"/>
    <col min="15" max="15" width="8.81640625" style="6" bestFit="1" customWidth="1"/>
    <col min="16" max="16" width="7.81640625" style="6" bestFit="1" customWidth="1"/>
    <col min="17" max="17" width="7.6328125" style="6" bestFit="1" customWidth="1"/>
    <col min="18" max="20" width="6.81640625" style="6" customWidth="1"/>
    <col min="21" max="21" width="9.1796875" style="6" customWidth="1"/>
    <col min="22" max="16384" width="9.1796875" style="6"/>
  </cols>
  <sheetData>
    <row r="1" spans="1:26" ht="48" customHeight="1" thickBot="1" x14ac:dyDescent="0.4">
      <c r="A1" s="142" t="s">
        <v>52</v>
      </c>
      <c r="B1" s="143"/>
      <c r="C1" s="143"/>
      <c r="D1" s="143"/>
      <c r="E1" s="143"/>
      <c r="F1" s="143"/>
      <c r="G1" s="143"/>
      <c r="H1" s="143"/>
      <c r="I1" s="144"/>
      <c r="J1" s="124"/>
      <c r="L1" s="145" t="s">
        <v>53</v>
      </c>
      <c r="M1" s="146"/>
      <c r="N1" s="146"/>
      <c r="O1" s="146"/>
      <c r="P1" s="146"/>
      <c r="Q1" s="146"/>
      <c r="R1" s="146"/>
      <c r="S1" s="146"/>
      <c r="T1" s="147"/>
    </row>
    <row r="2" spans="1:26" ht="24" customHeight="1" x14ac:dyDescent="0.35">
      <c r="A2" s="151" t="s">
        <v>30</v>
      </c>
      <c r="B2" s="152"/>
      <c r="C2" s="152"/>
      <c r="D2" s="152"/>
      <c r="E2" s="152"/>
      <c r="F2" s="152"/>
      <c r="G2" s="152"/>
      <c r="H2" s="152"/>
      <c r="I2" s="159"/>
      <c r="J2" s="125"/>
      <c r="K2" s="26"/>
      <c r="L2" s="148" t="s">
        <v>31</v>
      </c>
      <c r="M2" s="149"/>
      <c r="N2" s="149"/>
      <c r="O2" s="149"/>
      <c r="P2" s="149"/>
      <c r="Q2" s="149"/>
      <c r="R2" s="149"/>
      <c r="S2" s="149"/>
      <c r="T2" s="150"/>
      <c r="U2" s="26"/>
      <c r="V2" s="26"/>
    </row>
    <row r="3" spans="1:26" s="9" customFormat="1" ht="31.5" customHeight="1" x14ac:dyDescent="0.35">
      <c r="A3" s="43" t="s">
        <v>129</v>
      </c>
      <c r="B3" s="42" t="s">
        <v>32</v>
      </c>
      <c r="C3" s="42" t="s">
        <v>34</v>
      </c>
      <c r="D3" s="133" t="s">
        <v>281</v>
      </c>
      <c r="E3" s="42" t="s">
        <v>35</v>
      </c>
      <c r="F3" s="29" t="s">
        <v>33</v>
      </c>
      <c r="G3" s="3"/>
      <c r="H3" s="127"/>
      <c r="I3" s="4"/>
      <c r="J3" s="4"/>
      <c r="L3" s="43" t="s">
        <v>129</v>
      </c>
      <c r="M3" s="42" t="s">
        <v>32</v>
      </c>
      <c r="N3" s="42" t="s">
        <v>34</v>
      </c>
      <c r="O3" s="135" t="s">
        <v>281</v>
      </c>
      <c r="P3" s="42" t="s">
        <v>35</v>
      </c>
      <c r="Q3" s="42" t="s">
        <v>33</v>
      </c>
      <c r="R3" s="42"/>
      <c r="S3" s="127"/>
      <c r="T3" s="42"/>
      <c r="U3" s="21"/>
      <c r="V3" s="28"/>
    </row>
    <row r="4" spans="1:26" s="9" customFormat="1" x14ac:dyDescent="0.35">
      <c r="A4" s="126" t="s">
        <v>130</v>
      </c>
      <c r="B4" s="11">
        <v>239</v>
      </c>
      <c r="C4" s="12">
        <v>48</v>
      </c>
      <c r="D4" s="19">
        <v>3</v>
      </c>
      <c r="E4" s="3">
        <f t="shared" ref="E4:E9" si="0">(B4+D4)</f>
        <v>242</v>
      </c>
      <c r="F4" s="19"/>
      <c r="G4" s="5"/>
      <c r="H4" s="128"/>
      <c r="I4" s="4"/>
      <c r="J4" s="4"/>
      <c r="L4" s="126" t="s">
        <v>242</v>
      </c>
      <c r="M4" s="11">
        <v>226</v>
      </c>
      <c r="N4" s="12">
        <v>44</v>
      </c>
      <c r="O4" s="3">
        <v>3</v>
      </c>
      <c r="P4" s="19">
        <f t="shared" ref="P4:P9" si="1">M4+O4</f>
        <v>229</v>
      </c>
      <c r="Q4" s="19"/>
      <c r="R4" s="5"/>
      <c r="S4" s="128"/>
      <c r="T4" s="4"/>
      <c r="U4" s="28"/>
      <c r="V4" s="28"/>
    </row>
    <row r="5" spans="1:26" s="9" customFormat="1" x14ac:dyDescent="0.35">
      <c r="A5" s="126" t="s">
        <v>132</v>
      </c>
      <c r="B5" s="11">
        <v>237</v>
      </c>
      <c r="C5" s="12">
        <v>35</v>
      </c>
      <c r="D5" s="19">
        <v>1</v>
      </c>
      <c r="E5" s="3">
        <f t="shared" si="0"/>
        <v>238</v>
      </c>
      <c r="F5" s="7"/>
      <c r="G5" s="5"/>
      <c r="H5" s="129"/>
      <c r="I5" s="22"/>
      <c r="J5" s="22"/>
      <c r="L5" s="126" t="s">
        <v>241</v>
      </c>
      <c r="M5" s="11">
        <v>226</v>
      </c>
      <c r="N5" s="12">
        <v>27</v>
      </c>
      <c r="O5" s="3"/>
      <c r="P5" s="19">
        <f t="shared" si="1"/>
        <v>226</v>
      </c>
      <c r="Q5" s="19"/>
      <c r="R5" s="8"/>
      <c r="S5" s="129"/>
      <c r="T5" s="4"/>
      <c r="U5" s="21"/>
      <c r="V5" s="28"/>
    </row>
    <row r="6" spans="1:26" s="9" customFormat="1" x14ac:dyDescent="0.35">
      <c r="A6" s="126" t="s">
        <v>134</v>
      </c>
      <c r="B6" s="11">
        <v>235</v>
      </c>
      <c r="C6" s="12">
        <v>46</v>
      </c>
      <c r="D6" s="19">
        <v>2</v>
      </c>
      <c r="E6" s="3">
        <f t="shared" si="0"/>
        <v>237</v>
      </c>
      <c r="F6" s="19">
        <v>13</v>
      </c>
      <c r="G6" s="5"/>
      <c r="H6" s="129"/>
      <c r="I6" s="22"/>
      <c r="J6" s="22"/>
      <c r="L6" s="126" t="s">
        <v>243</v>
      </c>
      <c r="M6" s="11">
        <v>224</v>
      </c>
      <c r="N6" s="12">
        <v>24</v>
      </c>
      <c r="O6" s="3"/>
      <c r="P6" s="19">
        <f t="shared" si="1"/>
        <v>224</v>
      </c>
      <c r="Q6" s="7">
        <v>1</v>
      </c>
      <c r="R6" s="8"/>
      <c r="S6" s="129"/>
      <c r="T6" s="4"/>
      <c r="U6" s="21"/>
      <c r="V6" s="28"/>
    </row>
    <row r="7" spans="1:26" s="9" customFormat="1" x14ac:dyDescent="0.35">
      <c r="A7" s="126" t="s">
        <v>131</v>
      </c>
      <c r="B7" s="11">
        <v>237</v>
      </c>
      <c r="C7" s="12">
        <v>25</v>
      </c>
      <c r="D7" s="19"/>
      <c r="E7" s="3">
        <f t="shared" si="0"/>
        <v>237</v>
      </c>
      <c r="F7" s="7">
        <v>12</v>
      </c>
      <c r="G7" s="5"/>
      <c r="H7" s="129"/>
      <c r="I7" s="4"/>
      <c r="J7" s="4"/>
      <c r="L7" s="126" t="s">
        <v>244</v>
      </c>
      <c r="M7" s="11">
        <v>224</v>
      </c>
      <c r="N7" s="12">
        <v>17</v>
      </c>
      <c r="O7" s="3"/>
      <c r="P7" s="19">
        <f t="shared" si="1"/>
        <v>224</v>
      </c>
      <c r="Q7" s="7">
        <v>0</v>
      </c>
      <c r="R7" s="5"/>
      <c r="S7" s="128"/>
      <c r="T7" s="4"/>
      <c r="U7" s="6"/>
    </row>
    <row r="8" spans="1:26" s="9" customFormat="1" x14ac:dyDescent="0.35">
      <c r="A8" s="126" t="s">
        <v>133</v>
      </c>
      <c r="B8" s="11">
        <v>236</v>
      </c>
      <c r="C8" s="12">
        <v>31</v>
      </c>
      <c r="D8" s="19"/>
      <c r="E8" s="3">
        <f t="shared" si="0"/>
        <v>236</v>
      </c>
      <c r="F8" s="7"/>
      <c r="G8" s="5"/>
      <c r="H8" s="128"/>
      <c r="I8" s="22"/>
      <c r="J8" s="22"/>
      <c r="L8" s="126" t="s">
        <v>245</v>
      </c>
      <c r="M8" s="11">
        <v>221</v>
      </c>
      <c r="N8" s="12">
        <v>33</v>
      </c>
      <c r="O8" s="3">
        <v>1</v>
      </c>
      <c r="P8" s="19">
        <f t="shared" si="1"/>
        <v>222</v>
      </c>
      <c r="Q8" s="7"/>
      <c r="R8" s="8"/>
      <c r="S8" s="129"/>
      <c r="T8" s="4"/>
      <c r="U8" s="6"/>
    </row>
    <row r="9" spans="1:26" s="9" customFormat="1" x14ac:dyDescent="0.35">
      <c r="A9" s="126" t="s">
        <v>135</v>
      </c>
      <c r="B9" s="11">
        <v>235</v>
      </c>
      <c r="C9" s="12">
        <v>22</v>
      </c>
      <c r="D9" s="19"/>
      <c r="E9" s="3">
        <f t="shared" si="0"/>
        <v>235</v>
      </c>
      <c r="F9" s="19"/>
      <c r="G9" s="5"/>
      <c r="H9" s="129"/>
      <c r="I9" s="22"/>
      <c r="J9" s="22"/>
      <c r="L9" s="126" t="s">
        <v>246</v>
      </c>
      <c r="M9" s="11">
        <v>219</v>
      </c>
      <c r="N9" s="12">
        <v>43</v>
      </c>
      <c r="O9" s="3">
        <v>2</v>
      </c>
      <c r="P9" s="19">
        <f t="shared" si="1"/>
        <v>221</v>
      </c>
      <c r="Q9" s="19"/>
      <c r="R9" s="8"/>
      <c r="S9" s="129"/>
      <c r="T9" s="4"/>
      <c r="U9" s="6"/>
    </row>
    <row r="10" spans="1:26" s="9" customFormat="1" x14ac:dyDescent="0.35">
      <c r="A10" s="72"/>
      <c r="B10" s="10"/>
      <c r="C10" s="11"/>
      <c r="D10" s="12"/>
      <c r="E10" s="7"/>
      <c r="F10" s="7"/>
      <c r="G10" s="7"/>
      <c r="H10" s="128"/>
      <c r="I10" s="8"/>
      <c r="J10" s="8"/>
      <c r="K10" s="30"/>
      <c r="L10" s="72"/>
      <c r="M10" s="10"/>
      <c r="N10" s="11"/>
      <c r="O10" s="12"/>
      <c r="P10" s="7"/>
      <c r="Q10" s="7"/>
      <c r="R10" s="7"/>
      <c r="S10" s="8"/>
      <c r="T10" s="48"/>
      <c r="U10" s="21"/>
      <c r="V10" s="6"/>
    </row>
    <row r="11" spans="1:26" s="9" customFormat="1" x14ac:dyDescent="0.35">
      <c r="A11" s="72"/>
      <c r="B11" s="10"/>
      <c r="C11" s="11"/>
      <c r="D11" s="12"/>
      <c r="E11" s="19"/>
      <c r="F11" s="19"/>
      <c r="G11" s="19"/>
      <c r="H11" s="128"/>
      <c r="I11" s="5"/>
      <c r="J11" s="5"/>
      <c r="K11" s="21"/>
      <c r="L11" s="72"/>
      <c r="M11" s="10"/>
      <c r="N11" s="11"/>
      <c r="O11" s="12"/>
      <c r="P11" s="19"/>
      <c r="Q11" s="19"/>
      <c r="R11" s="19"/>
      <c r="S11" s="5"/>
      <c r="T11" s="44"/>
      <c r="U11" s="21"/>
      <c r="V11" s="6"/>
    </row>
    <row r="12" spans="1:26" s="9" customFormat="1" x14ac:dyDescent="0.35">
      <c r="A12" s="72"/>
      <c r="B12" s="10"/>
      <c r="C12" s="11"/>
      <c r="D12" s="12"/>
      <c r="E12" s="7"/>
      <c r="F12" s="7"/>
      <c r="G12" s="7"/>
      <c r="H12" s="129"/>
      <c r="I12" s="8"/>
      <c r="J12" s="8"/>
      <c r="K12" s="30"/>
      <c r="L12" s="72"/>
      <c r="M12" s="10"/>
      <c r="N12" s="11"/>
      <c r="O12" s="12"/>
      <c r="P12" s="7"/>
      <c r="Q12" s="7"/>
      <c r="R12" s="7"/>
      <c r="S12" s="8"/>
      <c r="T12" s="48"/>
      <c r="U12" s="21"/>
      <c r="V12" s="6"/>
    </row>
    <row r="13" spans="1:26" s="9" customFormat="1" x14ac:dyDescent="0.35">
      <c r="A13" s="72"/>
      <c r="B13" s="10"/>
      <c r="C13" s="11"/>
      <c r="D13" s="12"/>
      <c r="E13" s="19"/>
      <c r="F13" s="19"/>
      <c r="G13" s="19"/>
      <c r="H13" s="128"/>
      <c r="I13" s="5"/>
      <c r="J13" s="5"/>
      <c r="K13" s="21"/>
      <c r="L13" s="72"/>
      <c r="M13" s="10"/>
      <c r="N13" s="11"/>
      <c r="O13" s="12"/>
      <c r="P13" s="19"/>
      <c r="Q13" s="19"/>
      <c r="R13" s="19"/>
      <c r="S13" s="5"/>
      <c r="T13" s="44"/>
      <c r="U13" s="21"/>
      <c r="V13" s="6"/>
    </row>
    <row r="14" spans="1:26" s="9" customFormat="1" ht="16" thickBot="1" x14ac:dyDescent="0.4">
      <c r="A14" s="73"/>
      <c r="B14" s="74"/>
      <c r="C14" s="76"/>
      <c r="D14" s="77"/>
      <c r="E14" s="78"/>
      <c r="F14" s="78"/>
      <c r="G14" s="78"/>
      <c r="H14" s="130"/>
      <c r="I14" s="5"/>
      <c r="J14" s="5"/>
      <c r="K14" s="21"/>
      <c r="L14" s="73"/>
      <c r="M14" s="74"/>
      <c r="N14" s="76"/>
      <c r="O14" s="77"/>
      <c r="P14" s="78"/>
      <c r="Q14" s="78"/>
      <c r="R14" s="78"/>
      <c r="S14" s="75"/>
      <c r="T14" s="79"/>
      <c r="U14" s="21"/>
      <c r="V14" s="6"/>
    </row>
    <row r="15" spans="1:26" x14ac:dyDescent="0.35">
      <c r="M15" s="6"/>
      <c r="X15" s="9"/>
      <c r="Y15" s="9"/>
      <c r="Z15" s="9"/>
    </row>
    <row r="16" spans="1:26" x14ac:dyDescent="0.35">
      <c r="L16" s="20"/>
      <c r="M16" s="9"/>
    </row>
    <row r="17" spans="12:13" x14ac:dyDescent="0.35">
      <c r="L17" s="20"/>
      <c r="M17" s="9"/>
    </row>
    <row r="18" spans="12:13" x14ac:dyDescent="0.35">
      <c r="L18" s="20"/>
      <c r="M18" s="9"/>
    </row>
    <row r="19" spans="12:13" x14ac:dyDescent="0.35">
      <c r="M19" s="9"/>
    </row>
    <row r="20" spans="12:13" x14ac:dyDescent="0.35">
      <c r="M20" s="9"/>
    </row>
    <row r="21" spans="12:13" x14ac:dyDescent="0.35">
      <c r="M21" s="9"/>
    </row>
    <row r="22" spans="12:13" x14ac:dyDescent="0.35">
      <c r="M22" s="9"/>
    </row>
    <row r="23" spans="12:13" x14ac:dyDescent="0.35">
      <c r="M23" s="9"/>
    </row>
    <row r="24" spans="12:13" x14ac:dyDescent="0.35">
      <c r="M24" s="9"/>
    </row>
    <row r="25" spans="12:13" x14ac:dyDescent="0.35">
      <c r="M25" s="9"/>
    </row>
    <row r="26" spans="12:13" x14ac:dyDescent="0.35">
      <c r="M26" s="9"/>
    </row>
    <row r="27" spans="12:13" x14ac:dyDescent="0.35">
      <c r="M27" s="9"/>
    </row>
    <row r="28" spans="12:13" x14ac:dyDescent="0.35">
      <c r="M28" s="9"/>
    </row>
    <row r="29" spans="12:13" x14ac:dyDescent="0.35">
      <c r="M29" s="9"/>
    </row>
    <row r="30" spans="12:13" x14ac:dyDescent="0.35">
      <c r="M30" s="9"/>
    </row>
    <row r="31" spans="12:13" x14ac:dyDescent="0.35">
      <c r="M31" s="9"/>
    </row>
    <row r="32" spans="12:13" x14ac:dyDescent="0.35">
      <c r="M32" s="9"/>
    </row>
    <row r="33" spans="13:13" x14ac:dyDescent="0.35">
      <c r="M33" s="9"/>
    </row>
    <row r="34" spans="13:13" x14ac:dyDescent="0.35">
      <c r="M34" s="9"/>
    </row>
    <row r="35" spans="13:13" x14ac:dyDescent="0.35">
      <c r="M35" s="9"/>
    </row>
    <row r="36" spans="13:13" x14ac:dyDescent="0.35">
      <c r="M36" s="9"/>
    </row>
    <row r="37" spans="13:13" x14ac:dyDescent="0.35">
      <c r="M37" s="9"/>
    </row>
    <row r="38" spans="13:13" x14ac:dyDescent="0.35">
      <c r="M38" s="9"/>
    </row>
    <row r="39" spans="13:13" x14ac:dyDescent="0.35">
      <c r="M39" s="9"/>
    </row>
    <row r="40" spans="13:13" x14ac:dyDescent="0.35">
      <c r="M40" s="9"/>
    </row>
    <row r="41" spans="13:13" x14ac:dyDescent="0.35">
      <c r="M41" s="9"/>
    </row>
    <row r="42" spans="13:13" x14ac:dyDescent="0.35">
      <c r="M42" s="9"/>
    </row>
    <row r="43" spans="13:13" x14ac:dyDescent="0.35">
      <c r="M43" s="9"/>
    </row>
  </sheetData>
  <sortState xmlns:xlrd2="http://schemas.microsoft.com/office/spreadsheetml/2017/richdata2" ref="L5:Q9">
    <sortCondition descending="1" ref="P5:P9"/>
    <sortCondition descending="1" ref="Q5:Q9"/>
  </sortState>
  <mergeCells count="4">
    <mergeCell ref="A1:I1"/>
    <mergeCell ref="L1:T1"/>
    <mergeCell ref="A2:I2"/>
    <mergeCell ref="L2:T2"/>
  </mergeCells>
  <phoneticPr fontId="13" type="noConversion"/>
  <printOptions horizontalCentered="1" verticalCentered="1"/>
  <pageMargins left="0.7" right="0.7" top="0.75" bottom="0.75" header="0.3" footer="0.3"/>
  <pageSetup scale="41" orientation="portrait" r:id="rId1"/>
  <ignoredErrors>
    <ignoredError sqref="P4 P5:P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1492-4C57-4A8D-A51D-869273C0A74A}">
  <dimension ref="A1:S85"/>
  <sheetViews>
    <sheetView zoomScaleNormal="100" zoomScaleSheetLayoutView="75" zoomScalePageLayoutView="90" workbookViewId="0">
      <selection sqref="A1:Q1"/>
    </sheetView>
  </sheetViews>
  <sheetFormatPr defaultColWidth="8.81640625" defaultRowHeight="14.5" x14ac:dyDescent="0.35"/>
  <cols>
    <col min="1" max="2" width="8" style="172" customWidth="1"/>
    <col min="3" max="3" width="14.453125" style="217" customWidth="1"/>
    <col min="4" max="4" width="12" style="217" customWidth="1"/>
    <col min="5" max="5" width="7.6328125" style="219" customWidth="1"/>
    <col min="6" max="6" width="7.6328125" style="172" customWidth="1"/>
    <col min="7" max="9" width="7.6328125" style="219" customWidth="1"/>
    <col min="10" max="10" width="12" style="219" customWidth="1"/>
    <col min="11" max="12" width="7.6328125" style="172" customWidth="1"/>
    <col min="13" max="13" width="7.6328125" style="217" customWidth="1"/>
    <col min="14" max="15" width="8.81640625" style="172" customWidth="1"/>
    <col min="16" max="16" width="12" style="172" customWidth="1"/>
    <col min="17" max="17" width="8.81640625" style="172" customWidth="1"/>
    <col min="18" max="16384" width="8.81640625" style="172"/>
  </cols>
  <sheetData>
    <row r="1" spans="1:19" ht="23.5" x14ac:dyDescent="0.55000000000000004">
      <c r="A1" s="169" t="s">
        <v>282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</row>
    <row r="2" spans="1:19" ht="18" x14ac:dyDescent="0.4">
      <c r="A2" s="173" t="s">
        <v>283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5"/>
    </row>
    <row r="3" spans="1:19" ht="20" x14ac:dyDescent="0.4">
      <c r="A3" s="176" t="s">
        <v>284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8"/>
    </row>
    <row r="4" spans="1:19" ht="18" x14ac:dyDescent="0.4">
      <c r="A4" s="179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1"/>
    </row>
    <row r="5" spans="1:19" s="188" customFormat="1" ht="23.5" x14ac:dyDescent="0.55000000000000004">
      <c r="A5" s="182"/>
      <c r="B5" s="183"/>
      <c r="C5" s="183"/>
      <c r="D5" s="184"/>
      <c r="E5" s="183"/>
      <c r="F5" s="183"/>
      <c r="G5" s="185"/>
      <c r="H5" s="186" t="s">
        <v>285</v>
      </c>
      <c r="I5" s="183"/>
      <c r="J5" s="187" t="s">
        <v>286</v>
      </c>
      <c r="L5" s="183"/>
      <c r="M5" s="183"/>
      <c r="N5" s="183"/>
      <c r="O5" s="183"/>
      <c r="P5" s="183"/>
      <c r="Q5" s="189"/>
    </row>
    <row r="6" spans="1:19" s="188" customFormat="1" ht="23.5" x14ac:dyDescent="0.55000000000000004">
      <c r="A6" s="182"/>
      <c r="B6" s="183"/>
      <c r="C6" s="183"/>
      <c r="D6" s="184"/>
      <c r="E6" s="183"/>
      <c r="F6" s="183"/>
      <c r="G6" s="185"/>
      <c r="H6" s="186" t="s">
        <v>287</v>
      </c>
      <c r="I6" s="183"/>
      <c r="J6" s="187" t="s">
        <v>288</v>
      </c>
      <c r="L6" s="183"/>
      <c r="M6" s="183"/>
      <c r="N6" s="183"/>
      <c r="O6" s="183"/>
      <c r="P6" s="183"/>
      <c r="Q6" s="189"/>
    </row>
    <row r="7" spans="1:19" s="188" customFormat="1" ht="23.5" x14ac:dyDescent="0.55000000000000004">
      <c r="A7" s="182"/>
      <c r="B7" s="183"/>
      <c r="C7" s="183"/>
      <c r="D7" s="184"/>
      <c r="E7" s="183"/>
      <c r="F7" s="183"/>
      <c r="G7" s="185"/>
      <c r="H7" s="186" t="s">
        <v>289</v>
      </c>
      <c r="I7" s="183"/>
      <c r="J7" s="187" t="s">
        <v>290</v>
      </c>
      <c r="L7" s="183"/>
      <c r="M7" s="183"/>
      <c r="N7" s="183"/>
      <c r="O7" s="183"/>
      <c r="P7" s="183"/>
      <c r="Q7" s="189"/>
    </row>
    <row r="8" spans="1:19" ht="18.5" thickBot="1" x14ac:dyDescent="0.45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</row>
    <row r="9" spans="1:19" ht="16" thickBot="1" x14ac:dyDescent="0.4">
      <c r="A9" s="193" t="s">
        <v>291</v>
      </c>
      <c r="B9" s="194" t="s">
        <v>292</v>
      </c>
      <c r="C9" s="195" t="s">
        <v>5</v>
      </c>
      <c r="D9" s="195" t="s">
        <v>6</v>
      </c>
      <c r="E9" s="196" t="s">
        <v>7</v>
      </c>
      <c r="F9" s="197" t="s">
        <v>8</v>
      </c>
      <c r="G9" s="197" t="s">
        <v>9</v>
      </c>
      <c r="H9" s="197" t="s">
        <v>293</v>
      </c>
      <c r="I9" s="197" t="s">
        <v>294</v>
      </c>
      <c r="J9" s="197" t="s">
        <v>295</v>
      </c>
      <c r="K9" s="196" t="s">
        <v>7</v>
      </c>
      <c r="L9" s="197" t="s">
        <v>8</v>
      </c>
      <c r="M9" s="197" t="s">
        <v>9</v>
      </c>
      <c r="N9" s="198" t="s">
        <v>296</v>
      </c>
      <c r="O9" s="198" t="s">
        <v>294</v>
      </c>
      <c r="P9" s="198" t="s">
        <v>297</v>
      </c>
      <c r="Q9" s="197" t="s">
        <v>298</v>
      </c>
      <c r="R9" s="199"/>
      <c r="S9" s="199"/>
    </row>
    <row r="10" spans="1:19" ht="18.5" x14ac:dyDescent="0.35">
      <c r="A10" s="200">
        <v>8</v>
      </c>
      <c r="B10" s="201">
        <v>414</v>
      </c>
      <c r="C10" s="202" t="s">
        <v>299</v>
      </c>
      <c r="D10" s="202" t="s">
        <v>300</v>
      </c>
      <c r="E10" s="203">
        <v>24</v>
      </c>
      <c r="F10" s="203">
        <v>22</v>
      </c>
      <c r="G10" s="203">
        <v>24</v>
      </c>
      <c r="H10" s="204">
        <f t="shared" ref="H10" si="0">SUM(E10:G11)</f>
        <v>141</v>
      </c>
      <c r="I10" s="204">
        <v>3</v>
      </c>
      <c r="J10" s="204">
        <f t="shared" ref="J10:J69" si="1">H10+I10</f>
        <v>144</v>
      </c>
      <c r="K10" s="203">
        <v>25</v>
      </c>
      <c r="L10" s="203">
        <v>24</v>
      </c>
      <c r="M10" s="203">
        <v>25</v>
      </c>
      <c r="N10" s="205">
        <f t="shared" ref="N10" si="2">SUM(K10:M11)</f>
        <v>148</v>
      </c>
      <c r="O10" s="205">
        <v>46</v>
      </c>
      <c r="P10" s="205">
        <f t="shared" ref="P10" si="3">N10+O10</f>
        <v>194</v>
      </c>
      <c r="Q10" s="206">
        <f t="shared" ref="Q10" si="4">SUM(N10+I10+H10+O10)</f>
        <v>338</v>
      </c>
      <c r="R10" s="199"/>
      <c r="S10" s="199"/>
    </row>
    <row r="11" spans="1:19" ht="19" thickBot="1" x14ac:dyDescent="0.4">
      <c r="A11" s="207"/>
      <c r="B11" s="208">
        <v>415</v>
      </c>
      <c r="C11" s="209" t="s">
        <v>301</v>
      </c>
      <c r="D11" s="209" t="s">
        <v>302</v>
      </c>
      <c r="E11" s="210">
        <v>24</v>
      </c>
      <c r="F11" s="210">
        <v>23</v>
      </c>
      <c r="G11" s="210">
        <v>24</v>
      </c>
      <c r="H11" s="211"/>
      <c r="I11" s="211"/>
      <c r="J11" s="211">
        <f t="shared" si="1"/>
        <v>0</v>
      </c>
      <c r="K11" s="210">
        <v>24</v>
      </c>
      <c r="L11" s="210">
        <v>25</v>
      </c>
      <c r="M11" s="210">
        <v>25</v>
      </c>
      <c r="N11" s="212"/>
      <c r="O11" s="212"/>
      <c r="P11" s="212"/>
      <c r="Q11" s="213"/>
      <c r="R11" s="199"/>
      <c r="S11" s="199"/>
    </row>
    <row r="12" spans="1:19" ht="18.5" x14ac:dyDescent="0.35">
      <c r="A12" s="200">
        <v>25</v>
      </c>
      <c r="B12" s="201">
        <v>448</v>
      </c>
      <c r="C12" s="202" t="s">
        <v>47</v>
      </c>
      <c r="D12" s="202" t="s">
        <v>48</v>
      </c>
      <c r="E12" s="203">
        <v>22</v>
      </c>
      <c r="F12" s="203">
        <v>23</v>
      </c>
      <c r="G12" s="203">
        <v>22</v>
      </c>
      <c r="H12" s="204">
        <f t="shared" ref="H12" si="5">SUM(E12:G13)</f>
        <v>137</v>
      </c>
      <c r="I12" s="204"/>
      <c r="J12" s="204">
        <f t="shared" si="1"/>
        <v>137</v>
      </c>
      <c r="K12" s="203">
        <v>24</v>
      </c>
      <c r="L12" s="203">
        <v>25</v>
      </c>
      <c r="M12" s="203">
        <v>25</v>
      </c>
      <c r="N12" s="205">
        <f t="shared" ref="N12" si="6">SUM(K12:M13)</f>
        <v>141</v>
      </c>
      <c r="O12" s="205">
        <v>45</v>
      </c>
      <c r="P12" s="205">
        <f t="shared" ref="P12" si="7">N12+O12</f>
        <v>186</v>
      </c>
      <c r="Q12" s="206">
        <f t="shared" ref="Q12" si="8">SUM(N12+I12+H12+O12)</f>
        <v>323</v>
      </c>
      <c r="R12" s="199"/>
      <c r="S12" s="199"/>
    </row>
    <row r="13" spans="1:19" ht="19" thickBot="1" x14ac:dyDescent="0.4">
      <c r="A13" s="207"/>
      <c r="B13" s="208">
        <v>449</v>
      </c>
      <c r="C13" s="214" t="s">
        <v>303</v>
      </c>
      <c r="D13" s="209" t="s">
        <v>304</v>
      </c>
      <c r="E13" s="210">
        <v>23</v>
      </c>
      <c r="F13" s="210">
        <v>25</v>
      </c>
      <c r="G13" s="210">
        <v>22</v>
      </c>
      <c r="H13" s="211"/>
      <c r="I13" s="211"/>
      <c r="J13" s="211">
        <f t="shared" si="1"/>
        <v>0</v>
      </c>
      <c r="K13" s="210">
        <v>22</v>
      </c>
      <c r="L13" s="210">
        <v>24</v>
      </c>
      <c r="M13" s="210">
        <v>21</v>
      </c>
      <c r="N13" s="212"/>
      <c r="O13" s="212"/>
      <c r="P13" s="212"/>
      <c r="Q13" s="213"/>
      <c r="R13" s="199"/>
      <c r="S13" s="199"/>
    </row>
    <row r="14" spans="1:19" ht="18.5" x14ac:dyDescent="0.35">
      <c r="A14" s="200">
        <v>4</v>
      </c>
      <c r="B14" s="201">
        <v>406</v>
      </c>
      <c r="C14" s="202" t="s">
        <v>305</v>
      </c>
      <c r="D14" s="202" t="s">
        <v>306</v>
      </c>
      <c r="E14" s="203">
        <v>22</v>
      </c>
      <c r="F14" s="203">
        <v>24</v>
      </c>
      <c r="G14" s="203">
        <v>22</v>
      </c>
      <c r="H14" s="204">
        <f t="shared" ref="H14" si="9">SUM(E14:G15)</f>
        <v>137</v>
      </c>
      <c r="I14" s="204"/>
      <c r="J14" s="204">
        <f t="shared" si="1"/>
        <v>137</v>
      </c>
      <c r="K14" s="203">
        <v>23</v>
      </c>
      <c r="L14" s="203">
        <v>23</v>
      </c>
      <c r="M14" s="203">
        <v>25</v>
      </c>
      <c r="N14" s="205">
        <f t="shared" ref="N14" si="10">SUM(K14:M15)</f>
        <v>142</v>
      </c>
      <c r="O14" s="205">
        <v>41</v>
      </c>
      <c r="P14" s="205">
        <f t="shared" ref="P14" si="11">N14+O14</f>
        <v>183</v>
      </c>
      <c r="Q14" s="206">
        <f t="shared" ref="Q14" si="12">SUM(N14+I14+H14+O14)</f>
        <v>320</v>
      </c>
      <c r="R14" s="199"/>
      <c r="S14" s="199"/>
    </row>
    <row r="15" spans="1:19" ht="19" thickBot="1" x14ac:dyDescent="0.4">
      <c r="A15" s="207"/>
      <c r="B15" s="208">
        <v>407</v>
      </c>
      <c r="C15" s="209" t="s">
        <v>307</v>
      </c>
      <c r="D15" s="209" t="s">
        <v>308</v>
      </c>
      <c r="E15" s="210">
        <v>22</v>
      </c>
      <c r="F15" s="210">
        <v>24</v>
      </c>
      <c r="G15" s="210">
        <v>23</v>
      </c>
      <c r="H15" s="211"/>
      <c r="I15" s="211"/>
      <c r="J15" s="211">
        <f t="shared" si="1"/>
        <v>0</v>
      </c>
      <c r="K15" s="210">
        <v>24</v>
      </c>
      <c r="L15" s="210">
        <v>23</v>
      </c>
      <c r="M15" s="210">
        <v>24</v>
      </c>
      <c r="N15" s="212"/>
      <c r="O15" s="212"/>
      <c r="P15" s="212"/>
      <c r="Q15" s="213"/>
      <c r="R15" s="199"/>
      <c r="S15" s="199"/>
    </row>
    <row r="16" spans="1:19" ht="18.5" x14ac:dyDescent="0.35">
      <c r="A16" s="200">
        <v>3</v>
      </c>
      <c r="B16" s="201">
        <v>404</v>
      </c>
      <c r="C16" s="202" t="s">
        <v>309</v>
      </c>
      <c r="D16" s="202" t="s">
        <v>310</v>
      </c>
      <c r="E16" s="203">
        <v>24</v>
      </c>
      <c r="F16" s="203">
        <v>24</v>
      </c>
      <c r="G16" s="203">
        <v>23</v>
      </c>
      <c r="H16" s="204">
        <f t="shared" ref="H16" si="13">SUM(E16:G17)</f>
        <v>140</v>
      </c>
      <c r="I16" s="204"/>
      <c r="J16" s="204">
        <f t="shared" si="1"/>
        <v>140</v>
      </c>
      <c r="K16" s="203">
        <v>23</v>
      </c>
      <c r="L16" s="203">
        <v>23</v>
      </c>
      <c r="M16" s="203">
        <v>24</v>
      </c>
      <c r="N16" s="205">
        <f t="shared" ref="N16" si="14">SUM(K16:M17)</f>
        <v>137</v>
      </c>
      <c r="O16" s="205">
        <v>42</v>
      </c>
      <c r="P16" s="205">
        <f t="shared" ref="P16" si="15">N16+O16</f>
        <v>179</v>
      </c>
      <c r="Q16" s="206">
        <f t="shared" ref="Q16" si="16">SUM(N16+I16+H16+O16)</f>
        <v>319</v>
      </c>
      <c r="R16" s="199"/>
      <c r="S16" s="199"/>
    </row>
    <row r="17" spans="1:19" ht="19" thickBot="1" x14ac:dyDescent="0.4">
      <c r="A17" s="207"/>
      <c r="B17" s="208">
        <v>405</v>
      </c>
      <c r="C17" s="209" t="s">
        <v>311</v>
      </c>
      <c r="D17" s="209" t="s">
        <v>312</v>
      </c>
      <c r="E17" s="210">
        <v>22</v>
      </c>
      <c r="F17" s="210">
        <v>24</v>
      </c>
      <c r="G17" s="210">
        <v>23</v>
      </c>
      <c r="H17" s="211"/>
      <c r="I17" s="211"/>
      <c r="J17" s="211">
        <f t="shared" si="1"/>
        <v>0</v>
      </c>
      <c r="K17" s="210">
        <v>22</v>
      </c>
      <c r="L17" s="210">
        <v>22</v>
      </c>
      <c r="M17" s="210">
        <v>23</v>
      </c>
      <c r="N17" s="212"/>
      <c r="O17" s="212"/>
      <c r="P17" s="212"/>
      <c r="Q17" s="213"/>
      <c r="R17" s="199"/>
      <c r="S17" s="199"/>
    </row>
    <row r="18" spans="1:19" ht="17.5" x14ac:dyDescent="0.35">
      <c r="A18" s="200">
        <v>13</v>
      </c>
      <c r="B18" s="201">
        <v>424</v>
      </c>
      <c r="C18" s="215" t="s">
        <v>313</v>
      </c>
      <c r="D18" s="215" t="s">
        <v>314</v>
      </c>
      <c r="E18" s="216">
        <v>25</v>
      </c>
      <c r="F18" s="216">
        <v>24</v>
      </c>
      <c r="G18" s="216">
        <v>24</v>
      </c>
      <c r="H18" s="204">
        <f t="shared" ref="H18" si="17">SUM(E18:G19)</f>
        <v>137</v>
      </c>
      <c r="I18" s="204"/>
      <c r="J18" s="204">
        <f t="shared" si="1"/>
        <v>137</v>
      </c>
      <c r="K18" s="216">
        <v>25</v>
      </c>
      <c r="L18" s="216">
        <v>25</v>
      </c>
      <c r="M18" s="216">
        <v>23</v>
      </c>
      <c r="N18" s="205">
        <f t="shared" ref="N18" si="18">SUM(K18:M19)</f>
        <v>141</v>
      </c>
      <c r="O18" s="205">
        <v>37</v>
      </c>
      <c r="P18" s="205">
        <f t="shared" ref="P18" si="19">N18+O18</f>
        <v>178</v>
      </c>
      <c r="Q18" s="206">
        <f t="shared" ref="Q18" si="20">SUM(N18+I18+H18+O18)</f>
        <v>315</v>
      </c>
      <c r="R18" s="199"/>
      <c r="S18" s="199"/>
    </row>
    <row r="19" spans="1:19" ht="19" thickBot="1" x14ac:dyDescent="0.4">
      <c r="A19" s="207"/>
      <c r="B19" s="208">
        <v>425</v>
      </c>
      <c r="C19" s="209" t="s">
        <v>315</v>
      </c>
      <c r="D19" s="209" t="s">
        <v>316</v>
      </c>
      <c r="E19" s="210">
        <v>19</v>
      </c>
      <c r="F19" s="210">
        <v>23</v>
      </c>
      <c r="G19" s="210">
        <v>22</v>
      </c>
      <c r="H19" s="211"/>
      <c r="I19" s="211"/>
      <c r="J19" s="211">
        <f t="shared" si="1"/>
        <v>0</v>
      </c>
      <c r="K19" s="210">
        <v>22</v>
      </c>
      <c r="L19" s="210">
        <v>23</v>
      </c>
      <c r="M19" s="210">
        <v>23</v>
      </c>
      <c r="N19" s="212"/>
      <c r="O19" s="212"/>
      <c r="P19" s="212"/>
      <c r="Q19" s="213"/>
      <c r="R19" s="199"/>
      <c r="S19" s="199"/>
    </row>
    <row r="20" spans="1:19" ht="18.5" x14ac:dyDescent="0.35">
      <c r="A20" s="200">
        <v>19</v>
      </c>
      <c r="B20" s="201">
        <v>436</v>
      </c>
      <c r="C20" s="202" t="s">
        <v>317</v>
      </c>
      <c r="D20" s="202" t="s">
        <v>39</v>
      </c>
      <c r="E20" s="203">
        <v>24</v>
      </c>
      <c r="F20" s="203">
        <v>23</v>
      </c>
      <c r="G20" s="203">
        <v>24</v>
      </c>
      <c r="H20" s="204">
        <f t="shared" ref="H20" si="21">SUM(E20:G21)</f>
        <v>140</v>
      </c>
      <c r="I20" s="204">
        <v>2</v>
      </c>
      <c r="J20" s="204">
        <f t="shared" si="1"/>
        <v>142</v>
      </c>
      <c r="K20" s="203">
        <v>23</v>
      </c>
      <c r="L20" s="203">
        <v>22</v>
      </c>
      <c r="M20" s="203">
        <v>25</v>
      </c>
      <c r="N20" s="205">
        <f t="shared" ref="N20" si="22">SUM(K20:M21)</f>
        <v>135</v>
      </c>
      <c r="O20" s="205">
        <v>33</v>
      </c>
      <c r="P20" s="205">
        <f t="shared" ref="P20" si="23">N20+O20</f>
        <v>168</v>
      </c>
      <c r="Q20" s="206">
        <f t="shared" ref="Q20" si="24">SUM(N20+I20+H20+O20)</f>
        <v>310</v>
      </c>
      <c r="R20" s="199"/>
      <c r="S20" s="199"/>
    </row>
    <row r="21" spans="1:19" ht="19" thickBot="1" x14ac:dyDescent="0.4">
      <c r="A21" s="207"/>
      <c r="B21" s="208">
        <v>437</v>
      </c>
      <c r="C21" s="209" t="s">
        <v>318</v>
      </c>
      <c r="D21" s="209" t="s">
        <v>319</v>
      </c>
      <c r="E21" s="210">
        <v>22</v>
      </c>
      <c r="F21" s="210">
        <v>24</v>
      </c>
      <c r="G21" s="210">
        <v>23</v>
      </c>
      <c r="H21" s="211"/>
      <c r="I21" s="211"/>
      <c r="J21" s="211">
        <f t="shared" si="1"/>
        <v>0</v>
      </c>
      <c r="K21" s="210">
        <v>24</v>
      </c>
      <c r="L21" s="210">
        <v>20</v>
      </c>
      <c r="M21" s="210">
        <v>21</v>
      </c>
      <c r="N21" s="212"/>
      <c r="O21" s="212"/>
      <c r="P21" s="212"/>
      <c r="Q21" s="213"/>
      <c r="R21" s="199"/>
      <c r="S21" s="199"/>
    </row>
    <row r="22" spans="1:19" ht="18.5" x14ac:dyDescent="0.35">
      <c r="A22" s="200">
        <v>7</v>
      </c>
      <c r="B22" s="201">
        <v>412</v>
      </c>
      <c r="C22" s="202" t="s">
        <v>45</v>
      </c>
      <c r="D22" s="202" t="s">
        <v>46</v>
      </c>
      <c r="E22" s="203">
        <v>25</v>
      </c>
      <c r="F22" s="203">
        <v>21</v>
      </c>
      <c r="G22" s="203">
        <v>24</v>
      </c>
      <c r="H22" s="204">
        <f t="shared" ref="H22" si="25">SUM(E22:G23)</f>
        <v>137</v>
      </c>
      <c r="I22" s="204"/>
      <c r="J22" s="204">
        <f t="shared" si="1"/>
        <v>137</v>
      </c>
      <c r="K22" s="203">
        <v>24</v>
      </c>
      <c r="L22" s="203">
        <v>24</v>
      </c>
      <c r="M22" s="203">
        <v>21</v>
      </c>
      <c r="N22" s="205">
        <f t="shared" ref="N22" si="26">SUM(K22:M23)</f>
        <v>137</v>
      </c>
      <c r="O22" s="205"/>
      <c r="P22" s="205">
        <f t="shared" ref="P22" si="27">N22+O22</f>
        <v>137</v>
      </c>
      <c r="Q22" s="206">
        <f t="shared" ref="Q22" si="28">SUM(N22+I22+H22+O22)</f>
        <v>274</v>
      </c>
      <c r="R22" s="199"/>
      <c r="S22" s="199"/>
    </row>
    <row r="23" spans="1:19" ht="19" thickBot="1" x14ac:dyDescent="0.4">
      <c r="A23" s="207"/>
      <c r="B23" s="208">
        <v>413</v>
      </c>
      <c r="C23" s="209" t="s">
        <v>320</v>
      </c>
      <c r="D23" s="209" t="s">
        <v>321</v>
      </c>
      <c r="E23" s="210">
        <v>22</v>
      </c>
      <c r="F23" s="210">
        <v>21</v>
      </c>
      <c r="G23" s="210">
        <v>24</v>
      </c>
      <c r="H23" s="211"/>
      <c r="I23" s="211"/>
      <c r="J23" s="211">
        <f t="shared" si="1"/>
        <v>0</v>
      </c>
      <c r="K23" s="210">
        <v>23</v>
      </c>
      <c r="L23" s="210">
        <v>24</v>
      </c>
      <c r="M23" s="210">
        <v>21</v>
      </c>
      <c r="N23" s="212"/>
      <c r="O23" s="212"/>
      <c r="P23" s="212"/>
      <c r="Q23" s="213"/>
      <c r="R23" s="199"/>
      <c r="S23" s="199"/>
    </row>
    <row r="24" spans="1:19" ht="18.5" x14ac:dyDescent="0.35">
      <c r="A24" s="200">
        <v>23</v>
      </c>
      <c r="B24" s="201">
        <v>444</v>
      </c>
      <c r="C24" s="202" t="s">
        <v>322</v>
      </c>
      <c r="D24" s="202" t="s">
        <v>323</v>
      </c>
      <c r="E24" s="203">
        <v>24</v>
      </c>
      <c r="F24" s="203">
        <v>24</v>
      </c>
      <c r="G24" s="203">
        <v>25</v>
      </c>
      <c r="H24" s="204">
        <f t="shared" ref="H24" si="29">SUM(E24:G25)</f>
        <v>138</v>
      </c>
      <c r="I24" s="204">
        <v>1</v>
      </c>
      <c r="J24" s="204">
        <f t="shared" si="1"/>
        <v>139</v>
      </c>
      <c r="K24" s="203">
        <v>22</v>
      </c>
      <c r="L24" s="203">
        <v>25</v>
      </c>
      <c r="M24" s="203">
        <v>22</v>
      </c>
      <c r="N24" s="205">
        <f t="shared" ref="N24" si="30">SUM(K24:M25)</f>
        <v>135</v>
      </c>
      <c r="O24" s="205"/>
      <c r="P24" s="205">
        <f t="shared" ref="P24" si="31">N24+O24</f>
        <v>135</v>
      </c>
      <c r="Q24" s="206">
        <f t="shared" ref="Q24" si="32">SUM(N24+I24+H24+O24)</f>
        <v>274</v>
      </c>
      <c r="R24" s="199"/>
      <c r="S24" s="199"/>
    </row>
    <row r="25" spans="1:19" ht="19" thickBot="1" x14ac:dyDescent="0.4">
      <c r="A25" s="207"/>
      <c r="B25" s="208">
        <v>445</v>
      </c>
      <c r="C25" s="209" t="s">
        <v>324</v>
      </c>
      <c r="D25" s="209" t="s">
        <v>325</v>
      </c>
      <c r="E25" s="210">
        <v>20</v>
      </c>
      <c r="F25" s="210">
        <v>24</v>
      </c>
      <c r="G25" s="210">
        <v>21</v>
      </c>
      <c r="H25" s="211"/>
      <c r="I25" s="211"/>
      <c r="J25" s="211">
        <f t="shared" si="1"/>
        <v>0</v>
      </c>
      <c r="K25" s="210">
        <v>21</v>
      </c>
      <c r="L25" s="210">
        <v>22</v>
      </c>
      <c r="M25" s="210">
        <v>23</v>
      </c>
      <c r="N25" s="212"/>
      <c r="O25" s="212"/>
      <c r="P25" s="212"/>
      <c r="Q25" s="213"/>
      <c r="R25" s="199"/>
      <c r="S25" s="199"/>
    </row>
    <row r="26" spans="1:19" ht="18.5" x14ac:dyDescent="0.35">
      <c r="A26" s="200">
        <v>2</v>
      </c>
      <c r="B26" s="201">
        <v>402</v>
      </c>
      <c r="C26" s="202" t="s">
        <v>326</v>
      </c>
      <c r="D26" s="202" t="s">
        <v>327</v>
      </c>
      <c r="E26" s="203">
        <v>23</v>
      </c>
      <c r="F26" s="203">
        <v>25</v>
      </c>
      <c r="G26" s="203">
        <v>25</v>
      </c>
      <c r="H26" s="204">
        <f t="shared" ref="H26" si="33">SUM(E26:G27)</f>
        <v>137</v>
      </c>
      <c r="I26" s="204"/>
      <c r="J26" s="204">
        <f t="shared" si="1"/>
        <v>137</v>
      </c>
      <c r="K26" s="203">
        <v>22</v>
      </c>
      <c r="L26" s="203">
        <v>22</v>
      </c>
      <c r="M26" s="203">
        <v>25</v>
      </c>
      <c r="N26" s="205">
        <f t="shared" ref="N26" si="34">SUM(K26:M27)</f>
        <v>136</v>
      </c>
      <c r="O26" s="205"/>
      <c r="P26" s="205">
        <f t="shared" ref="P26" si="35">N26+O26</f>
        <v>136</v>
      </c>
      <c r="Q26" s="206">
        <f>SUM(N26+I26+H26+O26)</f>
        <v>273</v>
      </c>
      <c r="R26" s="199"/>
      <c r="S26" s="199"/>
    </row>
    <row r="27" spans="1:19" ht="19" thickBot="1" x14ac:dyDescent="0.4">
      <c r="A27" s="207"/>
      <c r="B27" s="208">
        <v>403</v>
      </c>
      <c r="C27" s="209" t="s">
        <v>328</v>
      </c>
      <c r="D27" s="209" t="s">
        <v>329</v>
      </c>
      <c r="E27" s="210">
        <v>19</v>
      </c>
      <c r="F27" s="210">
        <v>23</v>
      </c>
      <c r="G27" s="210">
        <v>22</v>
      </c>
      <c r="H27" s="211"/>
      <c r="I27" s="211"/>
      <c r="J27" s="211">
        <f t="shared" si="1"/>
        <v>0</v>
      </c>
      <c r="K27" s="210">
        <v>22</v>
      </c>
      <c r="L27" s="210">
        <v>21</v>
      </c>
      <c r="M27" s="210">
        <v>24</v>
      </c>
      <c r="N27" s="212"/>
      <c r="O27" s="212"/>
      <c r="P27" s="212"/>
      <c r="Q27" s="213"/>
      <c r="R27" s="199"/>
      <c r="S27" s="199"/>
    </row>
    <row r="28" spans="1:19" ht="18.5" x14ac:dyDescent="0.35">
      <c r="A28" s="200">
        <v>6</v>
      </c>
      <c r="B28" s="201">
        <v>410</v>
      </c>
      <c r="C28" s="202" t="s">
        <v>330</v>
      </c>
      <c r="D28" s="202" t="s">
        <v>331</v>
      </c>
      <c r="E28" s="203">
        <v>24</v>
      </c>
      <c r="F28" s="203">
        <v>24</v>
      </c>
      <c r="G28" s="203">
        <v>24</v>
      </c>
      <c r="H28" s="204">
        <f t="shared" ref="H28" si="36">SUM(E28:G29)</f>
        <v>136</v>
      </c>
      <c r="I28" s="204"/>
      <c r="J28" s="204">
        <f t="shared" si="1"/>
        <v>136</v>
      </c>
      <c r="K28" s="203">
        <v>21</v>
      </c>
      <c r="L28" s="203">
        <v>24</v>
      </c>
      <c r="M28" s="203">
        <v>24</v>
      </c>
      <c r="N28" s="205">
        <f t="shared" ref="N28" si="37">SUM(K28:M29)</f>
        <v>137</v>
      </c>
      <c r="O28" s="205"/>
      <c r="P28" s="205">
        <f t="shared" ref="P28" si="38">N28+O28</f>
        <v>137</v>
      </c>
      <c r="Q28" s="206">
        <f t="shared" ref="Q28" si="39">SUM(N28+I28+H28+O28)</f>
        <v>273</v>
      </c>
      <c r="R28" s="199"/>
      <c r="S28" s="199"/>
    </row>
    <row r="29" spans="1:19" ht="19" thickBot="1" x14ac:dyDescent="0.4">
      <c r="A29" s="207"/>
      <c r="B29" s="208">
        <v>411</v>
      </c>
      <c r="C29" s="209" t="s">
        <v>332</v>
      </c>
      <c r="D29" s="209" t="s">
        <v>333</v>
      </c>
      <c r="E29" s="210">
        <v>23</v>
      </c>
      <c r="F29" s="210">
        <v>21</v>
      </c>
      <c r="G29" s="210">
        <v>20</v>
      </c>
      <c r="H29" s="211"/>
      <c r="I29" s="211"/>
      <c r="J29" s="211">
        <f t="shared" si="1"/>
        <v>0</v>
      </c>
      <c r="K29" s="210">
        <v>23</v>
      </c>
      <c r="L29" s="210">
        <v>24</v>
      </c>
      <c r="M29" s="210">
        <v>21</v>
      </c>
      <c r="N29" s="212"/>
      <c r="O29" s="212"/>
      <c r="P29" s="212"/>
      <c r="Q29" s="213"/>
      <c r="R29" s="199"/>
      <c r="S29" s="199"/>
    </row>
    <row r="30" spans="1:19" ht="18.5" x14ac:dyDescent="0.35">
      <c r="A30" s="200">
        <v>20</v>
      </c>
      <c r="B30" s="201">
        <v>438</v>
      </c>
      <c r="C30" s="202" t="s">
        <v>42</v>
      </c>
      <c r="D30" s="202" t="s">
        <v>43</v>
      </c>
      <c r="E30" s="203">
        <v>23</v>
      </c>
      <c r="F30" s="203">
        <v>25</v>
      </c>
      <c r="G30" s="203">
        <v>23</v>
      </c>
      <c r="H30" s="204">
        <f t="shared" ref="H30" si="40">SUM(E30:G31)</f>
        <v>139</v>
      </c>
      <c r="I30" s="204"/>
      <c r="J30" s="204">
        <f t="shared" si="1"/>
        <v>139</v>
      </c>
      <c r="K30" s="203">
        <v>21</v>
      </c>
      <c r="L30" s="203">
        <v>23</v>
      </c>
      <c r="M30" s="203">
        <v>24</v>
      </c>
      <c r="N30" s="205">
        <f t="shared" ref="N30" si="41">SUM(K30:M31)</f>
        <v>133</v>
      </c>
      <c r="O30" s="205"/>
      <c r="P30" s="205">
        <f t="shared" ref="P30" si="42">N30+O30</f>
        <v>133</v>
      </c>
      <c r="Q30" s="206">
        <f t="shared" ref="Q30" si="43">SUM(N30+I30+H30+O30)</f>
        <v>272</v>
      </c>
      <c r="R30" s="199"/>
      <c r="S30" s="199"/>
    </row>
    <row r="31" spans="1:19" ht="19" thickBot="1" x14ac:dyDescent="0.4">
      <c r="A31" s="207"/>
      <c r="B31" s="208">
        <v>439</v>
      </c>
      <c r="C31" s="209" t="s">
        <v>334</v>
      </c>
      <c r="D31" s="209" t="s">
        <v>335</v>
      </c>
      <c r="E31" s="210">
        <v>23</v>
      </c>
      <c r="F31" s="210">
        <v>22</v>
      </c>
      <c r="G31" s="210">
        <v>23</v>
      </c>
      <c r="H31" s="211"/>
      <c r="I31" s="211"/>
      <c r="J31" s="211">
        <f t="shared" si="1"/>
        <v>0</v>
      </c>
      <c r="K31" s="210">
        <v>23</v>
      </c>
      <c r="L31" s="210">
        <v>21</v>
      </c>
      <c r="M31" s="210">
        <v>21</v>
      </c>
      <c r="N31" s="212"/>
      <c r="O31" s="212"/>
      <c r="P31" s="212"/>
      <c r="Q31" s="213"/>
      <c r="R31" s="199"/>
      <c r="S31" s="199"/>
    </row>
    <row r="32" spans="1:19" ht="18.5" x14ac:dyDescent="0.35">
      <c r="A32" s="200">
        <v>1</v>
      </c>
      <c r="B32" s="201">
        <v>400</v>
      </c>
      <c r="C32" s="202" t="s">
        <v>336</v>
      </c>
      <c r="D32" s="202" t="s">
        <v>337</v>
      </c>
      <c r="E32" s="203">
        <v>24</v>
      </c>
      <c r="F32" s="203">
        <v>23</v>
      </c>
      <c r="G32" s="203">
        <v>24</v>
      </c>
      <c r="H32" s="204">
        <f>SUM(E32:G33)</f>
        <v>136</v>
      </c>
      <c r="I32" s="204"/>
      <c r="J32" s="204">
        <f t="shared" si="1"/>
        <v>136</v>
      </c>
      <c r="K32" s="203">
        <v>21</v>
      </c>
      <c r="L32" s="203">
        <v>24</v>
      </c>
      <c r="M32" s="203">
        <v>23</v>
      </c>
      <c r="N32" s="205">
        <f>SUM(K32:M33)</f>
        <v>134</v>
      </c>
      <c r="O32" s="205"/>
      <c r="P32" s="205">
        <f>N32+O32</f>
        <v>134</v>
      </c>
      <c r="Q32" s="206">
        <f>SUM(N32+I32+H32+O32)</f>
        <v>270</v>
      </c>
      <c r="R32" s="199"/>
      <c r="S32" s="199"/>
    </row>
    <row r="33" spans="1:19" ht="19" thickBot="1" x14ac:dyDescent="0.4">
      <c r="A33" s="207"/>
      <c r="B33" s="208">
        <v>401</v>
      </c>
      <c r="C33" s="209" t="s">
        <v>338</v>
      </c>
      <c r="D33" s="209" t="s">
        <v>339</v>
      </c>
      <c r="E33" s="210">
        <v>21</v>
      </c>
      <c r="F33" s="210">
        <v>24</v>
      </c>
      <c r="G33" s="210">
        <v>20</v>
      </c>
      <c r="H33" s="211"/>
      <c r="I33" s="211"/>
      <c r="J33" s="211">
        <f t="shared" si="1"/>
        <v>0</v>
      </c>
      <c r="K33" s="210">
        <v>20</v>
      </c>
      <c r="L33" s="210">
        <v>24</v>
      </c>
      <c r="M33" s="210">
        <v>22</v>
      </c>
      <c r="N33" s="212"/>
      <c r="O33" s="212"/>
      <c r="P33" s="212"/>
      <c r="Q33" s="213"/>
      <c r="R33" s="199"/>
      <c r="S33" s="199"/>
    </row>
    <row r="34" spans="1:19" ht="18.5" x14ac:dyDescent="0.35">
      <c r="A34" s="200">
        <v>31</v>
      </c>
      <c r="B34" s="201">
        <v>460</v>
      </c>
      <c r="C34" s="202" t="s">
        <v>340</v>
      </c>
      <c r="D34" s="202" t="s">
        <v>341</v>
      </c>
      <c r="E34" s="203">
        <v>24</v>
      </c>
      <c r="F34" s="203">
        <v>24</v>
      </c>
      <c r="G34" s="203">
        <v>24</v>
      </c>
      <c r="H34" s="204">
        <f t="shared" ref="H34" si="44">SUM(E34:G35)</f>
        <v>127</v>
      </c>
      <c r="I34" s="204"/>
      <c r="J34" s="204">
        <f t="shared" si="1"/>
        <v>127</v>
      </c>
      <c r="K34" s="203">
        <v>24</v>
      </c>
      <c r="L34" s="203">
        <v>25</v>
      </c>
      <c r="M34" s="203">
        <v>24</v>
      </c>
      <c r="N34" s="205">
        <f t="shared" ref="N34" si="45">SUM(K34:M35)</f>
        <v>142</v>
      </c>
      <c r="O34" s="205"/>
      <c r="P34" s="205">
        <f t="shared" ref="P34" si="46">N34+O34</f>
        <v>142</v>
      </c>
      <c r="Q34" s="206">
        <f t="shared" ref="Q34" si="47">SUM(N34+I34+H34+O34)</f>
        <v>269</v>
      </c>
      <c r="R34" s="199"/>
      <c r="S34" s="199"/>
    </row>
    <row r="35" spans="1:19" ht="19" thickBot="1" x14ac:dyDescent="0.4">
      <c r="A35" s="207"/>
      <c r="B35" s="208">
        <v>461</v>
      </c>
      <c r="C35" s="209" t="s">
        <v>342</v>
      </c>
      <c r="D35" s="209" t="s">
        <v>343</v>
      </c>
      <c r="E35" s="210">
        <v>20</v>
      </c>
      <c r="F35" s="210">
        <v>21</v>
      </c>
      <c r="G35" s="210">
        <v>14</v>
      </c>
      <c r="H35" s="211"/>
      <c r="I35" s="211"/>
      <c r="J35" s="211">
        <f t="shared" si="1"/>
        <v>0</v>
      </c>
      <c r="K35" s="210">
        <v>22</v>
      </c>
      <c r="L35" s="210">
        <v>23</v>
      </c>
      <c r="M35" s="210">
        <v>24</v>
      </c>
      <c r="N35" s="212"/>
      <c r="O35" s="212"/>
      <c r="P35" s="212"/>
      <c r="Q35" s="213"/>
      <c r="R35" s="199"/>
      <c r="S35" s="199"/>
    </row>
    <row r="36" spans="1:19" ht="18.5" x14ac:dyDescent="0.35">
      <c r="A36" s="200">
        <v>15</v>
      </c>
      <c r="B36" s="201">
        <v>428</v>
      </c>
      <c r="C36" s="202" t="s">
        <v>344</v>
      </c>
      <c r="D36" s="202" t="s">
        <v>331</v>
      </c>
      <c r="E36" s="203">
        <v>22</v>
      </c>
      <c r="F36" s="203">
        <v>24</v>
      </c>
      <c r="G36" s="203">
        <v>22</v>
      </c>
      <c r="H36" s="204">
        <f t="shared" ref="H36" si="48">SUM(E36:G37)</f>
        <v>134</v>
      </c>
      <c r="I36" s="204"/>
      <c r="J36" s="204">
        <f t="shared" si="1"/>
        <v>134</v>
      </c>
      <c r="K36" s="203">
        <v>22</v>
      </c>
      <c r="L36" s="203">
        <v>21</v>
      </c>
      <c r="M36" s="203">
        <v>24</v>
      </c>
      <c r="N36" s="205">
        <f t="shared" ref="N36" si="49">SUM(K36:M37)</f>
        <v>134</v>
      </c>
      <c r="O36" s="205"/>
      <c r="P36" s="205">
        <f t="shared" ref="P36" si="50">N36+O36</f>
        <v>134</v>
      </c>
      <c r="Q36" s="206">
        <f t="shared" ref="Q36" si="51">SUM(N36+I36+H36+O36)</f>
        <v>268</v>
      </c>
      <c r="R36" s="199"/>
      <c r="S36" s="199"/>
    </row>
    <row r="37" spans="1:19" ht="19" thickBot="1" x14ac:dyDescent="0.4">
      <c r="A37" s="207"/>
      <c r="B37" s="208">
        <v>429</v>
      </c>
      <c r="C37" s="209" t="s">
        <v>345</v>
      </c>
      <c r="D37" s="209" t="s">
        <v>329</v>
      </c>
      <c r="E37" s="210">
        <v>23</v>
      </c>
      <c r="F37" s="210">
        <v>21</v>
      </c>
      <c r="G37" s="210">
        <v>22</v>
      </c>
      <c r="H37" s="211"/>
      <c r="I37" s="211"/>
      <c r="J37" s="211">
        <f t="shared" si="1"/>
        <v>0</v>
      </c>
      <c r="K37" s="210">
        <v>23</v>
      </c>
      <c r="L37" s="210">
        <v>23</v>
      </c>
      <c r="M37" s="210">
        <v>21</v>
      </c>
      <c r="N37" s="212"/>
      <c r="O37" s="212"/>
      <c r="P37" s="212"/>
      <c r="Q37" s="213"/>
      <c r="R37" s="199"/>
      <c r="S37" s="199"/>
    </row>
    <row r="38" spans="1:19" ht="17.5" x14ac:dyDescent="0.35">
      <c r="A38" s="200">
        <v>5</v>
      </c>
      <c r="B38" s="201">
        <v>408</v>
      </c>
      <c r="C38" s="215" t="s">
        <v>346</v>
      </c>
      <c r="D38" s="215" t="s">
        <v>347</v>
      </c>
      <c r="E38" s="216">
        <v>22</v>
      </c>
      <c r="F38" s="216">
        <v>25</v>
      </c>
      <c r="G38" s="216">
        <v>20</v>
      </c>
      <c r="H38" s="204">
        <f t="shared" ref="H38" si="52">SUM(E38:G39)</f>
        <v>136</v>
      </c>
      <c r="I38" s="204"/>
      <c r="J38" s="204">
        <f t="shared" si="1"/>
        <v>136</v>
      </c>
      <c r="K38" s="216">
        <v>23</v>
      </c>
      <c r="L38" s="216">
        <v>22</v>
      </c>
      <c r="M38" s="216">
        <v>22</v>
      </c>
      <c r="N38" s="205">
        <f t="shared" ref="N38" si="53">SUM(K38:M39)</f>
        <v>131</v>
      </c>
      <c r="O38" s="205"/>
      <c r="P38" s="205">
        <f t="shared" ref="P38" si="54">N38+O38</f>
        <v>131</v>
      </c>
      <c r="Q38" s="206">
        <f t="shared" ref="Q38" si="55">SUM(N38+I38+H38+O38)</f>
        <v>267</v>
      </c>
      <c r="R38" s="199"/>
      <c r="S38" s="199"/>
    </row>
    <row r="39" spans="1:19" ht="19" thickBot="1" x14ac:dyDescent="0.4">
      <c r="A39" s="207"/>
      <c r="B39" s="208">
        <v>409</v>
      </c>
      <c r="C39" s="209" t="s">
        <v>348</v>
      </c>
      <c r="D39" s="209" t="s">
        <v>349</v>
      </c>
      <c r="E39" s="210">
        <v>22</v>
      </c>
      <c r="F39" s="210">
        <v>22</v>
      </c>
      <c r="G39" s="210">
        <v>25</v>
      </c>
      <c r="H39" s="211"/>
      <c r="I39" s="211"/>
      <c r="J39" s="211">
        <f t="shared" si="1"/>
        <v>0</v>
      </c>
      <c r="K39" s="210">
        <v>23</v>
      </c>
      <c r="L39" s="210">
        <v>23</v>
      </c>
      <c r="M39" s="210">
        <v>18</v>
      </c>
      <c r="N39" s="212"/>
      <c r="O39" s="212"/>
      <c r="P39" s="212"/>
      <c r="Q39" s="213"/>
      <c r="R39" s="199"/>
      <c r="S39" s="199"/>
    </row>
    <row r="40" spans="1:19" ht="18.5" x14ac:dyDescent="0.35">
      <c r="A40" s="200">
        <v>12</v>
      </c>
      <c r="B40" s="201">
        <v>422</v>
      </c>
      <c r="C40" s="202" t="s">
        <v>350</v>
      </c>
      <c r="D40" s="202" t="s">
        <v>323</v>
      </c>
      <c r="E40" s="203">
        <v>24</v>
      </c>
      <c r="F40" s="203">
        <v>24</v>
      </c>
      <c r="G40" s="203">
        <v>23</v>
      </c>
      <c r="H40" s="204">
        <f t="shared" ref="H40" si="56">SUM(E40:G41)</f>
        <v>136</v>
      </c>
      <c r="I40" s="204"/>
      <c r="J40" s="204">
        <f t="shared" si="1"/>
        <v>136</v>
      </c>
      <c r="K40" s="203">
        <v>23</v>
      </c>
      <c r="L40" s="203">
        <v>23</v>
      </c>
      <c r="M40" s="203">
        <v>24</v>
      </c>
      <c r="N40" s="205">
        <f t="shared" ref="N40" si="57">SUM(K40:M41)</f>
        <v>131</v>
      </c>
      <c r="O40" s="205"/>
      <c r="P40" s="205">
        <f t="shared" ref="P40" si="58">N40+O40</f>
        <v>131</v>
      </c>
      <c r="Q40" s="206">
        <f t="shared" ref="Q40" si="59">SUM(N40+I40+H40+O40)</f>
        <v>267</v>
      </c>
      <c r="R40" s="199"/>
      <c r="S40" s="199"/>
    </row>
    <row r="41" spans="1:19" ht="19" thickBot="1" x14ac:dyDescent="0.4">
      <c r="A41" s="207"/>
      <c r="B41" s="208">
        <v>423</v>
      </c>
      <c r="C41" s="209" t="s">
        <v>351</v>
      </c>
      <c r="D41" s="209" t="s">
        <v>352</v>
      </c>
      <c r="E41" s="210">
        <v>22</v>
      </c>
      <c r="F41" s="210">
        <v>21</v>
      </c>
      <c r="G41" s="210">
        <v>22</v>
      </c>
      <c r="H41" s="211"/>
      <c r="I41" s="211"/>
      <c r="J41" s="211">
        <f t="shared" si="1"/>
        <v>0</v>
      </c>
      <c r="K41" s="210">
        <v>20</v>
      </c>
      <c r="L41" s="210">
        <v>19</v>
      </c>
      <c r="M41" s="210">
        <v>22</v>
      </c>
      <c r="N41" s="212"/>
      <c r="O41" s="212"/>
      <c r="P41" s="212"/>
      <c r="Q41" s="213"/>
      <c r="R41" s="199"/>
      <c r="S41" s="199"/>
    </row>
    <row r="42" spans="1:19" ht="18.5" x14ac:dyDescent="0.35">
      <c r="A42" s="200">
        <v>10</v>
      </c>
      <c r="B42" s="201">
        <v>418</v>
      </c>
      <c r="C42" s="202" t="s">
        <v>353</v>
      </c>
      <c r="D42" s="202" t="s">
        <v>354</v>
      </c>
      <c r="E42" s="203">
        <v>22</v>
      </c>
      <c r="F42" s="203">
        <v>23</v>
      </c>
      <c r="G42" s="203">
        <v>21</v>
      </c>
      <c r="H42" s="204">
        <f t="shared" ref="H42" si="60">SUM(E42:G43)</f>
        <v>137</v>
      </c>
      <c r="I42" s="204"/>
      <c r="J42" s="204">
        <f t="shared" si="1"/>
        <v>137</v>
      </c>
      <c r="K42" s="203">
        <v>20</v>
      </c>
      <c r="L42" s="203">
        <v>23</v>
      </c>
      <c r="M42" s="203">
        <v>18</v>
      </c>
      <c r="N42" s="205">
        <f t="shared" ref="N42" si="61">SUM(K42:M43)</f>
        <v>129</v>
      </c>
      <c r="O42" s="205"/>
      <c r="P42" s="205">
        <f t="shared" ref="P42" si="62">N42+O42</f>
        <v>129</v>
      </c>
      <c r="Q42" s="206">
        <f t="shared" ref="Q42" si="63">SUM(N42+I42+H42+O42)</f>
        <v>266</v>
      </c>
      <c r="R42" s="199"/>
      <c r="S42" s="199"/>
    </row>
    <row r="43" spans="1:19" ht="19" thickBot="1" x14ac:dyDescent="0.4">
      <c r="A43" s="207"/>
      <c r="B43" s="208">
        <v>419</v>
      </c>
      <c r="C43" s="209" t="s">
        <v>353</v>
      </c>
      <c r="D43" s="209" t="s">
        <v>355</v>
      </c>
      <c r="E43" s="210">
        <v>23</v>
      </c>
      <c r="F43" s="210">
        <v>25</v>
      </c>
      <c r="G43" s="210">
        <v>23</v>
      </c>
      <c r="H43" s="211"/>
      <c r="I43" s="211"/>
      <c r="J43" s="211">
        <f t="shared" si="1"/>
        <v>0</v>
      </c>
      <c r="K43" s="210">
        <v>22</v>
      </c>
      <c r="L43" s="210">
        <v>23</v>
      </c>
      <c r="M43" s="210">
        <v>23</v>
      </c>
      <c r="N43" s="212"/>
      <c r="O43" s="212"/>
      <c r="P43" s="212"/>
      <c r="Q43" s="213"/>
      <c r="R43" s="199"/>
      <c r="S43" s="199"/>
    </row>
    <row r="44" spans="1:19" ht="18.5" x14ac:dyDescent="0.35">
      <c r="A44" s="200">
        <v>14</v>
      </c>
      <c r="B44" s="201">
        <v>426</v>
      </c>
      <c r="C44" s="202" t="s">
        <v>356</v>
      </c>
      <c r="D44" s="202" t="s">
        <v>357</v>
      </c>
      <c r="E44" s="203">
        <v>22</v>
      </c>
      <c r="F44" s="203">
        <v>23</v>
      </c>
      <c r="G44" s="203">
        <v>25</v>
      </c>
      <c r="H44" s="204">
        <f t="shared" ref="H44" si="64">SUM(E44:G45)</f>
        <v>133</v>
      </c>
      <c r="I44" s="204"/>
      <c r="J44" s="204">
        <f t="shared" si="1"/>
        <v>133</v>
      </c>
      <c r="K44" s="203">
        <v>24</v>
      </c>
      <c r="L44" s="203">
        <v>25</v>
      </c>
      <c r="M44" s="203">
        <v>22</v>
      </c>
      <c r="N44" s="205">
        <f t="shared" ref="N44" si="65">SUM(K44:M45)</f>
        <v>133</v>
      </c>
      <c r="O44" s="205"/>
      <c r="P44" s="205">
        <f t="shared" ref="P44" si="66">N44+O44</f>
        <v>133</v>
      </c>
      <c r="Q44" s="206">
        <f t="shared" ref="Q44" si="67">SUM(N44+I44+H44+O44)</f>
        <v>266</v>
      </c>
      <c r="R44" s="199"/>
      <c r="S44" s="199"/>
    </row>
    <row r="45" spans="1:19" ht="19" thickBot="1" x14ac:dyDescent="0.4">
      <c r="A45" s="207"/>
      <c r="B45" s="208">
        <v>427</v>
      </c>
      <c r="C45" s="209" t="s">
        <v>358</v>
      </c>
      <c r="D45" s="209" t="s">
        <v>359</v>
      </c>
      <c r="E45" s="210">
        <v>22</v>
      </c>
      <c r="F45" s="210">
        <v>18</v>
      </c>
      <c r="G45" s="210">
        <v>23</v>
      </c>
      <c r="H45" s="211"/>
      <c r="I45" s="211"/>
      <c r="J45" s="211">
        <f t="shared" si="1"/>
        <v>0</v>
      </c>
      <c r="K45" s="210">
        <v>17</v>
      </c>
      <c r="L45" s="210">
        <v>22</v>
      </c>
      <c r="M45" s="210">
        <v>23</v>
      </c>
      <c r="N45" s="212"/>
      <c r="O45" s="212"/>
      <c r="P45" s="212"/>
      <c r="Q45" s="213"/>
      <c r="R45" s="199"/>
      <c r="S45" s="199"/>
    </row>
    <row r="46" spans="1:19" ht="18.5" x14ac:dyDescent="0.35">
      <c r="A46" s="200">
        <v>27</v>
      </c>
      <c r="B46" s="201">
        <v>452</v>
      </c>
      <c r="C46" s="202" t="s">
        <v>360</v>
      </c>
      <c r="D46" s="202" t="s">
        <v>361</v>
      </c>
      <c r="E46" s="203">
        <v>24</v>
      </c>
      <c r="F46" s="203">
        <v>23</v>
      </c>
      <c r="G46" s="203">
        <v>22</v>
      </c>
      <c r="H46" s="204">
        <f t="shared" ref="H46" si="68">SUM(E46:G47)</f>
        <v>131</v>
      </c>
      <c r="I46" s="204"/>
      <c r="J46" s="204">
        <f t="shared" si="1"/>
        <v>131</v>
      </c>
      <c r="K46" s="203">
        <v>25</v>
      </c>
      <c r="L46" s="203">
        <v>22</v>
      </c>
      <c r="M46" s="203">
        <v>25</v>
      </c>
      <c r="N46" s="205">
        <f t="shared" ref="N46" si="69">SUM(K46:M47)</f>
        <v>135</v>
      </c>
      <c r="O46" s="205"/>
      <c r="P46" s="205">
        <f t="shared" ref="P46" si="70">N46+O46</f>
        <v>135</v>
      </c>
      <c r="Q46" s="206">
        <f t="shared" ref="Q46" si="71">SUM(N46+I46+H46+O46)</f>
        <v>266</v>
      </c>
      <c r="R46" s="199"/>
      <c r="S46" s="199"/>
    </row>
    <row r="47" spans="1:19" ht="19" thickBot="1" x14ac:dyDescent="0.4">
      <c r="A47" s="207"/>
      <c r="B47" s="208">
        <v>453</v>
      </c>
      <c r="C47" s="209" t="s">
        <v>362</v>
      </c>
      <c r="D47" s="209" t="s">
        <v>349</v>
      </c>
      <c r="E47" s="210">
        <v>21</v>
      </c>
      <c r="F47" s="210">
        <v>22</v>
      </c>
      <c r="G47" s="210">
        <v>19</v>
      </c>
      <c r="H47" s="211"/>
      <c r="I47" s="211"/>
      <c r="J47" s="211">
        <f t="shared" si="1"/>
        <v>0</v>
      </c>
      <c r="K47" s="210">
        <v>23</v>
      </c>
      <c r="L47" s="210">
        <v>19</v>
      </c>
      <c r="M47" s="210">
        <v>21</v>
      </c>
      <c r="N47" s="212"/>
      <c r="O47" s="212"/>
      <c r="P47" s="212"/>
      <c r="Q47" s="213"/>
      <c r="R47" s="199"/>
      <c r="S47" s="199"/>
    </row>
    <row r="48" spans="1:19" ht="18.5" x14ac:dyDescent="0.35">
      <c r="A48" s="200">
        <v>9</v>
      </c>
      <c r="B48" s="201">
        <v>416</v>
      </c>
      <c r="C48" s="202" t="s">
        <v>363</v>
      </c>
      <c r="D48" s="202" t="s">
        <v>364</v>
      </c>
      <c r="E48" s="203">
        <v>23</v>
      </c>
      <c r="F48" s="203">
        <v>20</v>
      </c>
      <c r="G48" s="203">
        <v>24</v>
      </c>
      <c r="H48" s="204">
        <f t="shared" ref="H48" si="72">SUM(E48:G49)</f>
        <v>132</v>
      </c>
      <c r="I48" s="204"/>
      <c r="J48" s="204">
        <f t="shared" si="1"/>
        <v>132</v>
      </c>
      <c r="K48" s="203">
        <v>22</v>
      </c>
      <c r="L48" s="203">
        <v>22</v>
      </c>
      <c r="M48" s="203">
        <v>20</v>
      </c>
      <c r="N48" s="205">
        <f t="shared" ref="N48" si="73">SUM(K48:M49)</f>
        <v>133</v>
      </c>
      <c r="O48" s="205"/>
      <c r="P48" s="205">
        <f t="shared" ref="P48" si="74">N48+O48</f>
        <v>133</v>
      </c>
      <c r="Q48" s="206">
        <f t="shared" ref="Q48" si="75">SUM(N48+I48+H48+O48)</f>
        <v>265</v>
      </c>
      <c r="R48" s="199"/>
      <c r="S48" s="199"/>
    </row>
    <row r="49" spans="1:19" ht="19" thickBot="1" x14ac:dyDescent="0.4">
      <c r="A49" s="207"/>
      <c r="B49" s="208">
        <v>417</v>
      </c>
      <c r="C49" s="209" t="s">
        <v>365</v>
      </c>
      <c r="D49" s="209" t="s">
        <v>366</v>
      </c>
      <c r="E49" s="210">
        <v>23</v>
      </c>
      <c r="F49" s="210">
        <v>20</v>
      </c>
      <c r="G49" s="210">
        <v>22</v>
      </c>
      <c r="H49" s="211"/>
      <c r="I49" s="211"/>
      <c r="J49" s="211">
        <f t="shared" si="1"/>
        <v>0</v>
      </c>
      <c r="K49" s="210">
        <v>24</v>
      </c>
      <c r="L49" s="210">
        <v>23</v>
      </c>
      <c r="M49" s="210">
        <v>22</v>
      </c>
      <c r="N49" s="212"/>
      <c r="O49" s="212"/>
      <c r="P49" s="212"/>
      <c r="Q49" s="213"/>
      <c r="R49" s="199"/>
      <c r="S49" s="199"/>
    </row>
    <row r="50" spans="1:19" ht="18.5" x14ac:dyDescent="0.35">
      <c r="A50" s="200">
        <v>11</v>
      </c>
      <c r="B50" s="201">
        <v>420</v>
      </c>
      <c r="C50" s="202" t="s">
        <v>367</v>
      </c>
      <c r="D50" s="202" t="s">
        <v>368</v>
      </c>
      <c r="E50" s="203">
        <v>20</v>
      </c>
      <c r="F50" s="203">
        <v>22</v>
      </c>
      <c r="G50" s="203">
        <v>18</v>
      </c>
      <c r="H50" s="204">
        <f t="shared" ref="H50" si="76">SUM(E50:G51)</f>
        <v>130</v>
      </c>
      <c r="I50" s="204"/>
      <c r="J50" s="204">
        <f t="shared" si="1"/>
        <v>130</v>
      </c>
      <c r="K50" s="203">
        <v>24</v>
      </c>
      <c r="L50" s="203">
        <v>20</v>
      </c>
      <c r="M50" s="203">
        <v>22</v>
      </c>
      <c r="N50" s="205">
        <f t="shared" ref="N50" si="77">SUM(K50:M51)</f>
        <v>134</v>
      </c>
      <c r="O50" s="205"/>
      <c r="P50" s="205">
        <f t="shared" ref="P50" si="78">N50+O50</f>
        <v>134</v>
      </c>
      <c r="Q50" s="206">
        <f t="shared" ref="Q50" si="79">SUM(N50+I50+H50+O50)</f>
        <v>264</v>
      </c>
      <c r="R50" s="199"/>
      <c r="S50" s="199"/>
    </row>
    <row r="51" spans="1:19" ht="19" thickBot="1" x14ac:dyDescent="0.4">
      <c r="A51" s="207"/>
      <c r="B51" s="208">
        <v>421</v>
      </c>
      <c r="C51" s="209" t="s">
        <v>369</v>
      </c>
      <c r="D51" s="209" t="s">
        <v>370</v>
      </c>
      <c r="E51" s="210">
        <v>21</v>
      </c>
      <c r="F51" s="210">
        <v>24</v>
      </c>
      <c r="G51" s="210">
        <v>25</v>
      </c>
      <c r="H51" s="211"/>
      <c r="I51" s="211"/>
      <c r="J51" s="211">
        <f t="shared" si="1"/>
        <v>0</v>
      </c>
      <c r="K51" s="210">
        <v>23</v>
      </c>
      <c r="L51" s="210">
        <v>21</v>
      </c>
      <c r="M51" s="210">
        <v>24</v>
      </c>
      <c r="N51" s="212"/>
      <c r="O51" s="212"/>
      <c r="P51" s="212"/>
      <c r="Q51" s="213"/>
      <c r="R51" s="217"/>
    </row>
    <row r="52" spans="1:19" ht="18.5" x14ac:dyDescent="0.35">
      <c r="A52" s="200">
        <v>32</v>
      </c>
      <c r="B52" s="201">
        <v>462</v>
      </c>
      <c r="C52" s="202" t="s">
        <v>371</v>
      </c>
      <c r="D52" s="202" t="s">
        <v>372</v>
      </c>
      <c r="E52" s="203">
        <v>22</v>
      </c>
      <c r="F52" s="203">
        <v>22</v>
      </c>
      <c r="G52" s="203">
        <v>21</v>
      </c>
      <c r="H52" s="204">
        <f t="shared" ref="H52" si="80">SUM(E52:G53)</f>
        <v>128</v>
      </c>
      <c r="I52" s="204"/>
      <c r="J52" s="204">
        <f t="shared" si="1"/>
        <v>128</v>
      </c>
      <c r="K52" s="203">
        <v>25</v>
      </c>
      <c r="L52" s="203">
        <v>24</v>
      </c>
      <c r="M52" s="203">
        <v>25</v>
      </c>
      <c r="N52" s="205">
        <f t="shared" ref="N52" si="81">SUM(K52:M53)</f>
        <v>136</v>
      </c>
      <c r="O52" s="205"/>
      <c r="P52" s="205">
        <f t="shared" ref="P52" si="82">N52+O52</f>
        <v>136</v>
      </c>
      <c r="Q52" s="206">
        <f t="shared" ref="Q52" si="83">SUM(N52+I52+H52+O52)</f>
        <v>264</v>
      </c>
    </row>
    <row r="53" spans="1:19" ht="19" thickBot="1" x14ac:dyDescent="0.4">
      <c r="A53" s="207"/>
      <c r="B53" s="208">
        <v>463</v>
      </c>
      <c r="C53" s="209" t="s">
        <v>373</v>
      </c>
      <c r="D53" s="209" t="s">
        <v>374</v>
      </c>
      <c r="E53" s="210">
        <v>20</v>
      </c>
      <c r="F53" s="210">
        <v>21</v>
      </c>
      <c r="G53" s="210">
        <v>22</v>
      </c>
      <c r="H53" s="211"/>
      <c r="I53" s="211"/>
      <c r="J53" s="211">
        <f t="shared" si="1"/>
        <v>0</v>
      </c>
      <c r="K53" s="210">
        <v>22</v>
      </c>
      <c r="L53" s="210">
        <v>20</v>
      </c>
      <c r="M53" s="210">
        <v>20</v>
      </c>
      <c r="N53" s="212"/>
      <c r="O53" s="212"/>
      <c r="P53" s="212"/>
      <c r="Q53" s="213"/>
    </row>
    <row r="54" spans="1:19" ht="17.5" x14ac:dyDescent="0.35">
      <c r="A54" s="200">
        <v>29</v>
      </c>
      <c r="B54" s="201">
        <v>456</v>
      </c>
      <c r="C54" s="215" t="s">
        <v>375</v>
      </c>
      <c r="D54" s="215" t="s">
        <v>376</v>
      </c>
      <c r="E54" s="216">
        <v>25</v>
      </c>
      <c r="F54" s="216">
        <v>20</v>
      </c>
      <c r="G54" s="216">
        <v>24</v>
      </c>
      <c r="H54" s="204">
        <f t="shared" ref="H54" si="84">SUM(E54:G55)</f>
        <v>130</v>
      </c>
      <c r="I54" s="204"/>
      <c r="J54" s="204">
        <f t="shared" si="1"/>
        <v>130</v>
      </c>
      <c r="K54" s="216">
        <v>23</v>
      </c>
      <c r="L54" s="216">
        <v>24</v>
      </c>
      <c r="M54" s="216">
        <v>21</v>
      </c>
      <c r="N54" s="205">
        <f t="shared" ref="N54" si="85">SUM(K54:M55)</f>
        <v>131</v>
      </c>
      <c r="O54" s="205"/>
      <c r="P54" s="205">
        <f t="shared" ref="P54" si="86">N54+O54</f>
        <v>131</v>
      </c>
      <c r="Q54" s="206">
        <f t="shared" ref="Q54" si="87">SUM(N54+I54+H54+O54)</f>
        <v>261</v>
      </c>
    </row>
    <row r="55" spans="1:19" ht="15.75" customHeight="1" thickBot="1" x14ac:dyDescent="0.4">
      <c r="A55" s="207"/>
      <c r="B55" s="208">
        <v>457</v>
      </c>
      <c r="C55" s="209" t="s">
        <v>377</v>
      </c>
      <c r="D55" s="209" t="s">
        <v>378</v>
      </c>
      <c r="E55" s="210">
        <v>20</v>
      </c>
      <c r="F55" s="210">
        <v>21</v>
      </c>
      <c r="G55" s="210">
        <v>20</v>
      </c>
      <c r="H55" s="211"/>
      <c r="I55" s="211"/>
      <c r="J55" s="211">
        <f t="shared" si="1"/>
        <v>0</v>
      </c>
      <c r="K55" s="210">
        <v>22</v>
      </c>
      <c r="L55" s="210">
        <v>17</v>
      </c>
      <c r="M55" s="210">
        <v>24</v>
      </c>
      <c r="N55" s="212"/>
      <c r="O55" s="212"/>
      <c r="P55" s="212"/>
      <c r="Q55" s="213"/>
    </row>
    <row r="56" spans="1:19" ht="18.5" x14ac:dyDescent="0.35">
      <c r="A56" s="200">
        <v>22</v>
      </c>
      <c r="B56" s="201">
        <v>442</v>
      </c>
      <c r="C56" s="202" t="s">
        <v>379</v>
      </c>
      <c r="D56" s="202" t="s">
        <v>380</v>
      </c>
      <c r="E56" s="203">
        <v>23</v>
      </c>
      <c r="F56" s="203">
        <v>25</v>
      </c>
      <c r="G56" s="203">
        <v>19</v>
      </c>
      <c r="H56" s="204">
        <f t="shared" ref="H56" si="88">SUM(E56:G57)</f>
        <v>128</v>
      </c>
      <c r="I56" s="204"/>
      <c r="J56" s="204">
        <f t="shared" si="1"/>
        <v>128</v>
      </c>
      <c r="K56" s="203">
        <v>22</v>
      </c>
      <c r="L56" s="203">
        <v>23</v>
      </c>
      <c r="M56" s="203">
        <v>24</v>
      </c>
      <c r="N56" s="205">
        <f t="shared" ref="N56" si="89">SUM(K56:M57)</f>
        <v>132</v>
      </c>
      <c r="O56" s="205"/>
      <c r="P56" s="205">
        <f t="shared" ref="P56" si="90">N56+O56</f>
        <v>132</v>
      </c>
      <c r="Q56" s="206">
        <f t="shared" ref="Q56" si="91">SUM(N56+I56+H56+O56)</f>
        <v>260</v>
      </c>
    </row>
    <row r="57" spans="1:19" ht="19" thickBot="1" x14ac:dyDescent="0.4">
      <c r="A57" s="207"/>
      <c r="B57" s="208">
        <v>443</v>
      </c>
      <c r="C57" s="209" t="s">
        <v>381</v>
      </c>
      <c r="D57" s="209" t="s">
        <v>382</v>
      </c>
      <c r="E57" s="210">
        <v>20</v>
      </c>
      <c r="F57" s="210">
        <v>19</v>
      </c>
      <c r="G57" s="210">
        <v>22</v>
      </c>
      <c r="H57" s="211"/>
      <c r="I57" s="211"/>
      <c r="J57" s="211">
        <f t="shared" si="1"/>
        <v>0</v>
      </c>
      <c r="K57" s="210">
        <v>19</v>
      </c>
      <c r="L57" s="210">
        <v>21</v>
      </c>
      <c r="M57" s="210">
        <v>23</v>
      </c>
      <c r="N57" s="212"/>
      <c r="O57" s="212"/>
      <c r="P57" s="212"/>
      <c r="Q57" s="213"/>
    </row>
    <row r="58" spans="1:19" ht="18.5" x14ac:dyDescent="0.35">
      <c r="A58" s="200">
        <v>33</v>
      </c>
      <c r="B58" s="201">
        <v>464</v>
      </c>
      <c r="C58" s="202" t="s">
        <v>383</v>
      </c>
      <c r="D58" s="202" t="s">
        <v>384</v>
      </c>
      <c r="E58" s="203">
        <v>20</v>
      </c>
      <c r="F58" s="203">
        <v>23</v>
      </c>
      <c r="G58" s="203">
        <v>25</v>
      </c>
      <c r="H58" s="204">
        <f t="shared" ref="H58" si="92">SUM(E58:G59)</f>
        <v>126</v>
      </c>
      <c r="I58" s="204"/>
      <c r="J58" s="204">
        <f t="shared" si="1"/>
        <v>126</v>
      </c>
      <c r="K58" s="203">
        <v>21</v>
      </c>
      <c r="L58" s="203">
        <v>22</v>
      </c>
      <c r="M58" s="203">
        <v>23</v>
      </c>
      <c r="N58" s="205">
        <f t="shared" ref="N58" si="93">SUM(K58:M59)</f>
        <v>128</v>
      </c>
      <c r="O58" s="205"/>
      <c r="P58" s="205">
        <f t="shared" ref="P58" si="94">N58+O58</f>
        <v>128</v>
      </c>
      <c r="Q58" s="206">
        <f t="shared" ref="Q58" si="95">SUM(N58+I58+H58+O58)</f>
        <v>254</v>
      </c>
    </row>
    <row r="59" spans="1:19" ht="19" thickBot="1" x14ac:dyDescent="0.4">
      <c r="A59" s="207"/>
      <c r="B59" s="208">
        <v>465</v>
      </c>
      <c r="C59" s="209" t="s">
        <v>369</v>
      </c>
      <c r="D59" s="209" t="s">
        <v>385</v>
      </c>
      <c r="E59" s="210">
        <v>20</v>
      </c>
      <c r="F59" s="210">
        <v>18</v>
      </c>
      <c r="G59" s="210">
        <v>20</v>
      </c>
      <c r="H59" s="211"/>
      <c r="I59" s="211"/>
      <c r="J59" s="211">
        <f t="shared" si="1"/>
        <v>0</v>
      </c>
      <c r="K59" s="210">
        <v>23</v>
      </c>
      <c r="L59" s="210">
        <v>21</v>
      </c>
      <c r="M59" s="210">
        <v>18</v>
      </c>
      <c r="N59" s="212"/>
      <c r="O59" s="212"/>
      <c r="P59" s="212"/>
      <c r="Q59" s="213"/>
    </row>
    <row r="60" spans="1:19" ht="17.5" x14ac:dyDescent="0.35">
      <c r="A60" s="200">
        <v>21</v>
      </c>
      <c r="B60" s="201">
        <v>440</v>
      </c>
      <c r="C60" s="215" t="s">
        <v>49</v>
      </c>
      <c r="D60" s="215" t="s">
        <v>50</v>
      </c>
      <c r="E60" s="216">
        <v>24</v>
      </c>
      <c r="F60" s="216">
        <v>23</v>
      </c>
      <c r="G60" s="216">
        <v>19</v>
      </c>
      <c r="H60" s="204">
        <f t="shared" ref="H60" si="96">SUM(E60:G61)</f>
        <v>124</v>
      </c>
      <c r="I60" s="204"/>
      <c r="J60" s="204">
        <f t="shared" si="1"/>
        <v>124</v>
      </c>
      <c r="K60" s="216">
        <v>24</v>
      </c>
      <c r="L60" s="216">
        <v>23</v>
      </c>
      <c r="M60" s="216">
        <v>23</v>
      </c>
      <c r="N60" s="205">
        <f t="shared" ref="N60" si="97">SUM(K60:M61)</f>
        <v>128</v>
      </c>
      <c r="O60" s="205"/>
      <c r="P60" s="205">
        <f t="shared" ref="P60" si="98">N60+O60</f>
        <v>128</v>
      </c>
      <c r="Q60" s="206">
        <f t="shared" ref="Q60" si="99">SUM(N60+I60+H60+O60)</f>
        <v>252</v>
      </c>
    </row>
    <row r="61" spans="1:19" ht="19" thickBot="1" x14ac:dyDescent="0.4">
      <c r="A61" s="207"/>
      <c r="B61" s="208">
        <v>441</v>
      </c>
      <c r="C61" s="209" t="s">
        <v>386</v>
      </c>
      <c r="D61" s="209" t="s">
        <v>387</v>
      </c>
      <c r="E61" s="210">
        <v>21</v>
      </c>
      <c r="F61" s="210">
        <v>21</v>
      </c>
      <c r="G61" s="210">
        <v>16</v>
      </c>
      <c r="H61" s="211"/>
      <c r="I61" s="211"/>
      <c r="J61" s="211">
        <f t="shared" si="1"/>
        <v>0</v>
      </c>
      <c r="K61" s="210">
        <v>22</v>
      </c>
      <c r="L61" s="210">
        <v>19</v>
      </c>
      <c r="M61" s="210">
        <v>17</v>
      </c>
      <c r="N61" s="212"/>
      <c r="O61" s="212"/>
      <c r="P61" s="212"/>
      <c r="Q61" s="213"/>
    </row>
    <row r="62" spans="1:19" ht="18.5" x14ac:dyDescent="0.35">
      <c r="A62" s="200">
        <v>24</v>
      </c>
      <c r="B62" s="201">
        <v>446</v>
      </c>
      <c r="C62" s="202" t="s">
        <v>388</v>
      </c>
      <c r="D62" s="202" t="s">
        <v>389</v>
      </c>
      <c r="E62" s="203">
        <v>22</v>
      </c>
      <c r="F62" s="203">
        <v>24</v>
      </c>
      <c r="G62" s="203">
        <v>23</v>
      </c>
      <c r="H62" s="204">
        <f t="shared" ref="H62" si="100">SUM(E62:G63)</f>
        <v>119</v>
      </c>
      <c r="I62" s="204"/>
      <c r="J62" s="204">
        <f t="shared" si="1"/>
        <v>119</v>
      </c>
      <c r="K62" s="203">
        <v>23</v>
      </c>
      <c r="L62" s="203">
        <v>24</v>
      </c>
      <c r="M62" s="203">
        <v>24</v>
      </c>
      <c r="N62" s="205">
        <f t="shared" ref="N62" si="101">SUM(K62:M63)</f>
        <v>128</v>
      </c>
      <c r="O62" s="205"/>
      <c r="P62" s="205">
        <f t="shared" ref="P62" si="102">N62+O62</f>
        <v>128</v>
      </c>
      <c r="Q62" s="206">
        <f t="shared" ref="Q62" si="103">SUM(N62+I62+H62+O62)</f>
        <v>247</v>
      </c>
    </row>
    <row r="63" spans="1:19" ht="19" thickBot="1" x14ac:dyDescent="0.4">
      <c r="A63" s="207"/>
      <c r="B63" s="208">
        <v>447</v>
      </c>
      <c r="C63" s="209" t="s">
        <v>390</v>
      </c>
      <c r="D63" s="209" t="s">
        <v>391</v>
      </c>
      <c r="E63" s="210">
        <v>15</v>
      </c>
      <c r="F63" s="210">
        <v>18</v>
      </c>
      <c r="G63" s="210">
        <v>17</v>
      </c>
      <c r="H63" s="211"/>
      <c r="I63" s="211"/>
      <c r="J63" s="211">
        <f t="shared" si="1"/>
        <v>0</v>
      </c>
      <c r="K63" s="210">
        <v>17</v>
      </c>
      <c r="L63" s="210">
        <v>20</v>
      </c>
      <c r="M63" s="210">
        <v>20</v>
      </c>
      <c r="N63" s="212"/>
      <c r="O63" s="212"/>
      <c r="P63" s="212"/>
      <c r="Q63" s="213"/>
    </row>
    <row r="64" spans="1:19" ht="18.5" x14ac:dyDescent="0.35">
      <c r="A64" s="200">
        <v>26</v>
      </c>
      <c r="B64" s="201">
        <v>450</v>
      </c>
      <c r="C64" s="202" t="s">
        <v>392</v>
      </c>
      <c r="D64" s="202" t="s">
        <v>393</v>
      </c>
      <c r="E64" s="203">
        <v>22</v>
      </c>
      <c r="F64" s="203">
        <v>21</v>
      </c>
      <c r="G64" s="203">
        <v>22</v>
      </c>
      <c r="H64" s="204">
        <f t="shared" ref="H64" si="104">SUM(E64:G65)</f>
        <v>120</v>
      </c>
      <c r="I64" s="204"/>
      <c r="J64" s="204">
        <f t="shared" si="1"/>
        <v>120</v>
      </c>
      <c r="K64" s="203">
        <v>19</v>
      </c>
      <c r="L64" s="203">
        <v>17</v>
      </c>
      <c r="M64" s="203">
        <v>23</v>
      </c>
      <c r="N64" s="205">
        <f t="shared" ref="N64" si="105">SUM(K64:M65)</f>
        <v>119</v>
      </c>
      <c r="O64" s="205"/>
      <c r="P64" s="205">
        <f t="shared" ref="P64" si="106">N64+O64</f>
        <v>119</v>
      </c>
      <c r="Q64" s="206">
        <f t="shared" ref="Q64" si="107">SUM(N64+I64+H64+O64)</f>
        <v>239</v>
      </c>
    </row>
    <row r="65" spans="1:17" ht="19" thickBot="1" x14ac:dyDescent="0.4">
      <c r="A65" s="207"/>
      <c r="B65" s="208">
        <v>451</v>
      </c>
      <c r="C65" s="209" t="s">
        <v>392</v>
      </c>
      <c r="D65" s="209" t="s">
        <v>394</v>
      </c>
      <c r="E65" s="210">
        <v>18</v>
      </c>
      <c r="F65" s="210">
        <v>18</v>
      </c>
      <c r="G65" s="210">
        <v>19</v>
      </c>
      <c r="H65" s="211"/>
      <c r="I65" s="211"/>
      <c r="J65" s="211">
        <f t="shared" si="1"/>
        <v>0</v>
      </c>
      <c r="K65" s="210">
        <v>20</v>
      </c>
      <c r="L65" s="210">
        <v>20</v>
      </c>
      <c r="M65" s="210">
        <v>20</v>
      </c>
      <c r="N65" s="212"/>
      <c r="O65" s="212"/>
      <c r="P65" s="212"/>
      <c r="Q65" s="213"/>
    </row>
    <row r="66" spans="1:17" ht="18.5" x14ac:dyDescent="0.35">
      <c r="A66" s="200">
        <v>16</v>
      </c>
      <c r="B66" s="201">
        <v>430</v>
      </c>
      <c r="C66" s="202" t="s">
        <v>395</v>
      </c>
      <c r="D66" s="202" t="s">
        <v>396</v>
      </c>
      <c r="E66" s="203">
        <v>18</v>
      </c>
      <c r="F66" s="203">
        <v>17</v>
      </c>
      <c r="G66" s="203">
        <v>19</v>
      </c>
      <c r="H66" s="204">
        <f t="shared" ref="H66" si="108">SUM(E66:G67)</f>
        <v>112</v>
      </c>
      <c r="I66" s="204"/>
      <c r="J66" s="204">
        <f t="shared" si="1"/>
        <v>112</v>
      </c>
      <c r="K66" s="203">
        <v>19</v>
      </c>
      <c r="L66" s="203">
        <v>23</v>
      </c>
      <c r="M66" s="203">
        <v>18</v>
      </c>
      <c r="N66" s="205">
        <f t="shared" ref="N66" si="109">SUM(K66:M67)</f>
        <v>119</v>
      </c>
      <c r="O66" s="205"/>
      <c r="P66" s="205">
        <f t="shared" ref="P66" si="110">N66+O66</f>
        <v>119</v>
      </c>
      <c r="Q66" s="206">
        <f t="shared" ref="Q66" si="111">SUM(N66+I66+H66+O66)</f>
        <v>231</v>
      </c>
    </row>
    <row r="67" spans="1:17" ht="19" thickBot="1" x14ac:dyDescent="0.4">
      <c r="A67" s="207"/>
      <c r="B67" s="208">
        <v>431</v>
      </c>
      <c r="C67" s="209" t="s">
        <v>397</v>
      </c>
      <c r="D67" s="209" t="s">
        <v>398</v>
      </c>
      <c r="E67" s="210">
        <v>18</v>
      </c>
      <c r="F67" s="210">
        <v>21</v>
      </c>
      <c r="G67" s="210">
        <v>19</v>
      </c>
      <c r="H67" s="211"/>
      <c r="I67" s="211"/>
      <c r="J67" s="211">
        <f t="shared" si="1"/>
        <v>0</v>
      </c>
      <c r="K67" s="210">
        <v>21</v>
      </c>
      <c r="L67" s="210">
        <v>20</v>
      </c>
      <c r="M67" s="210">
        <v>18</v>
      </c>
      <c r="N67" s="212"/>
      <c r="O67" s="212"/>
      <c r="P67" s="212"/>
      <c r="Q67" s="213"/>
    </row>
    <row r="68" spans="1:17" ht="18.5" x14ac:dyDescent="0.35">
      <c r="A68" s="200">
        <v>18</v>
      </c>
      <c r="B68" s="201">
        <v>434</v>
      </c>
      <c r="C68" s="202" t="s">
        <v>399</v>
      </c>
      <c r="D68" s="202" t="s">
        <v>400</v>
      </c>
      <c r="E68" s="203">
        <v>19</v>
      </c>
      <c r="F68" s="203">
        <v>18</v>
      </c>
      <c r="G68" s="203">
        <v>17</v>
      </c>
      <c r="H68" s="204">
        <f t="shared" ref="H68" si="112">SUM(E68:G69)</f>
        <v>113</v>
      </c>
      <c r="I68" s="204"/>
      <c r="J68" s="204">
        <f t="shared" si="1"/>
        <v>113</v>
      </c>
      <c r="K68" s="203">
        <v>17</v>
      </c>
      <c r="L68" s="203">
        <v>19</v>
      </c>
      <c r="M68" s="203">
        <v>19</v>
      </c>
      <c r="N68" s="205">
        <f t="shared" ref="N68" si="113">SUM(K68:M69)</f>
        <v>113</v>
      </c>
      <c r="O68" s="205"/>
      <c r="P68" s="205">
        <f t="shared" ref="P68" si="114">N68+O68</f>
        <v>113</v>
      </c>
      <c r="Q68" s="206">
        <f t="shared" ref="Q68" si="115">SUM(N68+I68+H68+O68)</f>
        <v>226</v>
      </c>
    </row>
    <row r="69" spans="1:17" ht="19" thickBot="1" x14ac:dyDescent="0.4">
      <c r="A69" s="207"/>
      <c r="B69" s="208">
        <v>435</v>
      </c>
      <c r="C69" s="209" t="s">
        <v>350</v>
      </c>
      <c r="D69" s="209" t="s">
        <v>401</v>
      </c>
      <c r="E69" s="210">
        <v>22</v>
      </c>
      <c r="F69" s="210">
        <v>18</v>
      </c>
      <c r="G69" s="210">
        <v>19</v>
      </c>
      <c r="H69" s="211"/>
      <c r="I69" s="211"/>
      <c r="J69" s="211">
        <f t="shared" si="1"/>
        <v>0</v>
      </c>
      <c r="K69" s="210">
        <v>20</v>
      </c>
      <c r="L69" s="210">
        <v>22</v>
      </c>
      <c r="M69" s="210">
        <v>16</v>
      </c>
      <c r="N69" s="212"/>
      <c r="O69" s="212"/>
      <c r="P69" s="212"/>
      <c r="Q69" s="213"/>
    </row>
    <row r="70" spans="1:17" ht="18.5" x14ac:dyDescent="0.35">
      <c r="A70" s="200">
        <v>17</v>
      </c>
      <c r="B70" s="201">
        <v>432</v>
      </c>
      <c r="C70" s="202" t="s">
        <v>402</v>
      </c>
      <c r="D70" s="202" t="s">
        <v>403</v>
      </c>
      <c r="E70" s="203">
        <v>16</v>
      </c>
      <c r="F70" s="203">
        <v>17</v>
      </c>
      <c r="G70" s="203">
        <v>19</v>
      </c>
      <c r="H70" s="204">
        <f t="shared" ref="H70" si="116">SUM(E70:G71)</f>
        <v>110</v>
      </c>
      <c r="I70" s="204"/>
      <c r="J70" s="204">
        <f>H70+I70</f>
        <v>110</v>
      </c>
      <c r="K70" s="203">
        <v>19</v>
      </c>
      <c r="L70" s="203">
        <v>17</v>
      </c>
      <c r="M70" s="203">
        <v>17</v>
      </c>
      <c r="N70" s="205">
        <f t="shared" ref="N70" si="117">SUM(K70:M71)</f>
        <v>115</v>
      </c>
      <c r="O70" s="205"/>
      <c r="P70" s="205">
        <f t="shared" ref="P70" si="118">N70+O70</f>
        <v>115</v>
      </c>
      <c r="Q70" s="206">
        <f t="shared" ref="Q70" si="119">SUM(N70+I70+H70+O70)</f>
        <v>225</v>
      </c>
    </row>
    <row r="71" spans="1:17" ht="19" thickBot="1" x14ac:dyDescent="0.4">
      <c r="A71" s="207"/>
      <c r="B71" s="208">
        <v>433</v>
      </c>
      <c r="C71" s="209" t="s">
        <v>402</v>
      </c>
      <c r="D71" s="218" t="s">
        <v>404</v>
      </c>
      <c r="E71" s="210">
        <v>23</v>
      </c>
      <c r="F71" s="210">
        <v>21</v>
      </c>
      <c r="G71" s="210">
        <v>14</v>
      </c>
      <c r="H71" s="211"/>
      <c r="I71" s="211"/>
      <c r="J71" s="211">
        <f>H71+I71</f>
        <v>0</v>
      </c>
      <c r="K71" s="210">
        <v>22</v>
      </c>
      <c r="L71" s="210">
        <v>23</v>
      </c>
      <c r="M71" s="210">
        <v>17</v>
      </c>
      <c r="N71" s="212"/>
      <c r="O71" s="212"/>
      <c r="P71" s="212"/>
      <c r="Q71" s="213"/>
    </row>
    <row r="72" spans="1:17" ht="18.5" x14ac:dyDescent="0.35">
      <c r="A72" s="200">
        <v>30</v>
      </c>
      <c r="B72" s="201">
        <v>458</v>
      </c>
      <c r="C72" s="202" t="s">
        <v>405</v>
      </c>
      <c r="D72" s="202" t="s">
        <v>406</v>
      </c>
      <c r="E72" s="203">
        <v>20</v>
      </c>
      <c r="F72" s="203">
        <v>19</v>
      </c>
      <c r="G72" s="203">
        <v>19</v>
      </c>
      <c r="H72" s="204">
        <f t="shared" ref="H72" si="120">SUM(E72:G73)</f>
        <v>108</v>
      </c>
      <c r="I72" s="204"/>
      <c r="J72" s="204">
        <f>H72+I72</f>
        <v>108</v>
      </c>
      <c r="K72" s="203">
        <v>21</v>
      </c>
      <c r="L72" s="203">
        <v>23</v>
      </c>
      <c r="M72" s="203">
        <v>17</v>
      </c>
      <c r="N72" s="205">
        <f t="shared" ref="N72" si="121">SUM(K72:M73)</f>
        <v>116</v>
      </c>
      <c r="O72" s="205"/>
      <c r="P72" s="205">
        <f t="shared" ref="P72" si="122">N72+O72</f>
        <v>116</v>
      </c>
      <c r="Q72" s="206">
        <f t="shared" ref="Q72" si="123">SUM(N72+I72+H72+O72)</f>
        <v>224</v>
      </c>
    </row>
    <row r="73" spans="1:17" ht="19" thickBot="1" x14ac:dyDescent="0.4">
      <c r="A73" s="207"/>
      <c r="B73" s="208">
        <v>459</v>
      </c>
      <c r="C73" s="209" t="s">
        <v>407</v>
      </c>
      <c r="D73" s="209" t="s">
        <v>408</v>
      </c>
      <c r="E73" s="210">
        <v>16</v>
      </c>
      <c r="F73" s="210">
        <v>16</v>
      </c>
      <c r="G73" s="210">
        <v>18</v>
      </c>
      <c r="H73" s="211"/>
      <c r="I73" s="211"/>
      <c r="J73" s="211">
        <f>H73+I73</f>
        <v>0</v>
      </c>
      <c r="K73" s="210">
        <v>20</v>
      </c>
      <c r="L73" s="210">
        <v>16</v>
      </c>
      <c r="M73" s="210">
        <v>19</v>
      </c>
      <c r="N73" s="212"/>
      <c r="O73" s="212"/>
      <c r="P73" s="212"/>
      <c r="Q73" s="213"/>
    </row>
    <row r="74" spans="1:17" ht="18.5" x14ac:dyDescent="0.35">
      <c r="A74" s="200">
        <v>28</v>
      </c>
      <c r="B74" s="201">
        <v>454</v>
      </c>
      <c r="C74" s="202" t="s">
        <v>363</v>
      </c>
      <c r="D74" s="202" t="s">
        <v>409</v>
      </c>
      <c r="E74" s="203">
        <v>22</v>
      </c>
      <c r="F74" s="203">
        <v>20</v>
      </c>
      <c r="G74" s="203">
        <v>24</v>
      </c>
      <c r="H74" s="204">
        <f t="shared" ref="H74" si="124">SUM(E74:G75)</f>
        <v>107</v>
      </c>
      <c r="I74" s="204"/>
      <c r="J74" s="204">
        <f t="shared" ref="J74:J83" si="125">H74+I74</f>
        <v>107</v>
      </c>
      <c r="K74" s="203">
        <v>22</v>
      </c>
      <c r="L74" s="203">
        <v>22</v>
      </c>
      <c r="M74" s="203">
        <v>21</v>
      </c>
      <c r="N74" s="205">
        <f t="shared" ref="N74" si="126">SUM(K74:M75)</f>
        <v>110</v>
      </c>
      <c r="O74" s="205"/>
      <c r="P74" s="205">
        <f t="shared" ref="P74" si="127">N74+O74</f>
        <v>110</v>
      </c>
      <c r="Q74" s="206">
        <f t="shared" ref="Q74" si="128">SUM(N74+I74+H74+O74)</f>
        <v>217</v>
      </c>
    </row>
    <row r="75" spans="1:17" ht="19" thickBot="1" x14ac:dyDescent="0.4">
      <c r="A75" s="207"/>
      <c r="B75" s="208">
        <v>455</v>
      </c>
      <c r="C75" s="209" t="s">
        <v>353</v>
      </c>
      <c r="D75" s="209" t="s">
        <v>410</v>
      </c>
      <c r="E75" s="210">
        <v>11</v>
      </c>
      <c r="F75" s="210">
        <v>17</v>
      </c>
      <c r="G75" s="210">
        <v>13</v>
      </c>
      <c r="H75" s="211"/>
      <c r="I75" s="211"/>
      <c r="J75" s="211">
        <f t="shared" si="125"/>
        <v>0</v>
      </c>
      <c r="K75" s="210">
        <v>19</v>
      </c>
      <c r="L75" s="210">
        <v>12</v>
      </c>
      <c r="M75" s="210">
        <v>14</v>
      </c>
      <c r="N75" s="212"/>
      <c r="O75" s="212"/>
      <c r="P75" s="212"/>
      <c r="Q75" s="213"/>
    </row>
    <row r="76" spans="1:17" ht="15" customHeight="1" x14ac:dyDescent="0.35"/>
    <row r="77" spans="1:17" ht="16" customHeight="1" x14ac:dyDescent="0.35"/>
    <row r="78" spans="1:17" ht="15" customHeight="1" x14ac:dyDescent="0.35"/>
    <row r="79" spans="1:17" ht="16" customHeight="1" x14ac:dyDescent="0.35"/>
    <row r="80" spans="1:17" ht="15" customHeight="1" x14ac:dyDescent="0.35"/>
    <row r="81" ht="16" customHeight="1" x14ac:dyDescent="0.35"/>
    <row r="82" ht="15" customHeight="1" x14ac:dyDescent="0.35"/>
    <row r="83" ht="16" customHeight="1" x14ac:dyDescent="0.35"/>
    <row r="84" ht="15" customHeight="1" x14ac:dyDescent="0.35"/>
    <row r="85" ht="16" customHeight="1" x14ac:dyDescent="0.35"/>
  </sheetData>
  <mergeCells count="267">
    <mergeCell ref="P74:P75"/>
    <mergeCell ref="Q74:Q75"/>
    <mergeCell ref="A74:A75"/>
    <mergeCell ref="H74:H75"/>
    <mergeCell ref="I74:I75"/>
    <mergeCell ref="J74:J75"/>
    <mergeCell ref="N74:N75"/>
    <mergeCell ref="O74:O75"/>
    <mergeCell ref="P70:P71"/>
    <mergeCell ref="Q70:Q71"/>
    <mergeCell ref="A72:A73"/>
    <mergeCell ref="H72:H73"/>
    <mergeCell ref="I72:I73"/>
    <mergeCell ref="J72:J73"/>
    <mergeCell ref="N72:N73"/>
    <mergeCell ref="O72:O73"/>
    <mergeCell ref="P72:P73"/>
    <mergeCell ref="Q72:Q73"/>
    <mergeCell ref="A70:A71"/>
    <mergeCell ref="H70:H71"/>
    <mergeCell ref="I70:I71"/>
    <mergeCell ref="J70:J71"/>
    <mergeCell ref="N70:N71"/>
    <mergeCell ref="O70:O71"/>
    <mergeCell ref="P66:P67"/>
    <mergeCell ref="Q66:Q67"/>
    <mergeCell ref="A68:A69"/>
    <mergeCell ref="H68:H69"/>
    <mergeCell ref="I68:I69"/>
    <mergeCell ref="J68:J69"/>
    <mergeCell ref="N68:N69"/>
    <mergeCell ref="O68:O69"/>
    <mergeCell ref="P68:P69"/>
    <mergeCell ref="Q68:Q69"/>
    <mergeCell ref="A66:A67"/>
    <mergeCell ref="H66:H67"/>
    <mergeCell ref="I66:I67"/>
    <mergeCell ref="J66:J67"/>
    <mergeCell ref="N66:N67"/>
    <mergeCell ref="O66:O67"/>
    <mergeCell ref="P62:P63"/>
    <mergeCell ref="Q62:Q63"/>
    <mergeCell ref="A64:A65"/>
    <mergeCell ref="H64:H65"/>
    <mergeCell ref="I64:I65"/>
    <mergeCell ref="J64:J65"/>
    <mergeCell ref="N64:N65"/>
    <mergeCell ref="O64:O65"/>
    <mergeCell ref="P64:P65"/>
    <mergeCell ref="Q64:Q65"/>
    <mergeCell ref="A62:A63"/>
    <mergeCell ref="H62:H63"/>
    <mergeCell ref="I62:I63"/>
    <mergeCell ref="J62:J63"/>
    <mergeCell ref="N62:N63"/>
    <mergeCell ref="O62:O63"/>
    <mergeCell ref="P58:P59"/>
    <mergeCell ref="Q58:Q59"/>
    <mergeCell ref="A60:A61"/>
    <mergeCell ref="H60:H61"/>
    <mergeCell ref="I60:I61"/>
    <mergeCell ref="J60:J61"/>
    <mergeCell ref="N60:N61"/>
    <mergeCell ref="O60:O61"/>
    <mergeCell ref="P60:P61"/>
    <mergeCell ref="Q60:Q61"/>
    <mergeCell ref="A58:A59"/>
    <mergeCell ref="H58:H59"/>
    <mergeCell ref="I58:I59"/>
    <mergeCell ref="J58:J59"/>
    <mergeCell ref="N58:N59"/>
    <mergeCell ref="O58:O59"/>
    <mergeCell ref="P54:P55"/>
    <mergeCell ref="Q54:Q55"/>
    <mergeCell ref="A56:A57"/>
    <mergeCell ref="H56:H57"/>
    <mergeCell ref="I56:I57"/>
    <mergeCell ref="J56:J57"/>
    <mergeCell ref="N56:N57"/>
    <mergeCell ref="O56:O57"/>
    <mergeCell ref="P56:P57"/>
    <mergeCell ref="Q56:Q57"/>
    <mergeCell ref="A54:A55"/>
    <mergeCell ref="H54:H55"/>
    <mergeCell ref="I54:I55"/>
    <mergeCell ref="J54:J55"/>
    <mergeCell ref="N54:N55"/>
    <mergeCell ref="O54:O55"/>
    <mergeCell ref="P50:P51"/>
    <mergeCell ref="Q50:Q51"/>
    <mergeCell ref="A52:A53"/>
    <mergeCell ref="H52:H53"/>
    <mergeCell ref="I52:I53"/>
    <mergeCell ref="J52:J53"/>
    <mergeCell ref="N52:N53"/>
    <mergeCell ref="O52:O53"/>
    <mergeCell ref="P52:P53"/>
    <mergeCell ref="Q52:Q53"/>
    <mergeCell ref="A50:A51"/>
    <mergeCell ref="H50:H51"/>
    <mergeCell ref="I50:I51"/>
    <mergeCell ref="J50:J51"/>
    <mergeCell ref="N50:N51"/>
    <mergeCell ref="O50:O51"/>
    <mergeCell ref="P46:P47"/>
    <mergeCell ref="Q46:Q47"/>
    <mergeCell ref="A48:A49"/>
    <mergeCell ref="H48:H49"/>
    <mergeCell ref="I48:I49"/>
    <mergeCell ref="J48:J49"/>
    <mergeCell ref="N48:N49"/>
    <mergeCell ref="O48:O49"/>
    <mergeCell ref="P48:P49"/>
    <mergeCell ref="Q48:Q49"/>
    <mergeCell ref="A46:A47"/>
    <mergeCell ref="H46:H47"/>
    <mergeCell ref="I46:I47"/>
    <mergeCell ref="J46:J47"/>
    <mergeCell ref="N46:N47"/>
    <mergeCell ref="O46:O47"/>
    <mergeCell ref="P42:P43"/>
    <mergeCell ref="Q42:Q43"/>
    <mergeCell ref="A44:A45"/>
    <mergeCell ref="H44:H45"/>
    <mergeCell ref="I44:I45"/>
    <mergeCell ref="J44:J45"/>
    <mergeCell ref="N44:N45"/>
    <mergeCell ref="O44:O45"/>
    <mergeCell ref="P44:P45"/>
    <mergeCell ref="Q44:Q45"/>
    <mergeCell ref="A42:A43"/>
    <mergeCell ref="H42:H43"/>
    <mergeCell ref="I42:I43"/>
    <mergeCell ref="J42:J43"/>
    <mergeCell ref="N42:N43"/>
    <mergeCell ref="O42:O43"/>
    <mergeCell ref="P38:P39"/>
    <mergeCell ref="Q38:Q39"/>
    <mergeCell ref="A40:A41"/>
    <mergeCell ref="H40:H41"/>
    <mergeCell ref="I40:I41"/>
    <mergeCell ref="J40:J41"/>
    <mergeCell ref="N40:N41"/>
    <mergeCell ref="O40:O41"/>
    <mergeCell ref="P40:P41"/>
    <mergeCell ref="Q40:Q41"/>
    <mergeCell ref="A38:A39"/>
    <mergeCell ref="H38:H39"/>
    <mergeCell ref="I38:I39"/>
    <mergeCell ref="J38:J39"/>
    <mergeCell ref="N38:N39"/>
    <mergeCell ref="O38:O39"/>
    <mergeCell ref="P34:P35"/>
    <mergeCell ref="Q34:Q35"/>
    <mergeCell ref="A36:A37"/>
    <mergeCell ref="H36:H37"/>
    <mergeCell ref="I36:I37"/>
    <mergeCell ref="J36:J37"/>
    <mergeCell ref="N36:N37"/>
    <mergeCell ref="O36:O37"/>
    <mergeCell ref="P36:P37"/>
    <mergeCell ref="Q36:Q37"/>
    <mergeCell ref="A34:A35"/>
    <mergeCell ref="H34:H35"/>
    <mergeCell ref="I34:I35"/>
    <mergeCell ref="J34:J35"/>
    <mergeCell ref="N34:N35"/>
    <mergeCell ref="O34:O35"/>
    <mergeCell ref="P30:P31"/>
    <mergeCell ref="Q30:Q31"/>
    <mergeCell ref="A32:A33"/>
    <mergeCell ref="H32:H33"/>
    <mergeCell ref="I32:I33"/>
    <mergeCell ref="J32:J33"/>
    <mergeCell ref="N32:N33"/>
    <mergeCell ref="O32:O33"/>
    <mergeCell ref="P32:P33"/>
    <mergeCell ref="Q32:Q33"/>
    <mergeCell ref="A30:A31"/>
    <mergeCell ref="H30:H31"/>
    <mergeCell ref="I30:I31"/>
    <mergeCell ref="J30:J31"/>
    <mergeCell ref="N30:N31"/>
    <mergeCell ref="O30:O31"/>
    <mergeCell ref="P26:P27"/>
    <mergeCell ref="Q26:Q27"/>
    <mergeCell ref="A28:A29"/>
    <mergeCell ref="H28:H29"/>
    <mergeCell ref="I28:I29"/>
    <mergeCell ref="J28:J29"/>
    <mergeCell ref="N28:N29"/>
    <mergeCell ref="O28:O29"/>
    <mergeCell ref="P28:P29"/>
    <mergeCell ref="Q28:Q29"/>
    <mergeCell ref="A26:A27"/>
    <mergeCell ref="H26:H27"/>
    <mergeCell ref="I26:I27"/>
    <mergeCell ref="J26:J27"/>
    <mergeCell ref="N26:N27"/>
    <mergeCell ref="O26:O27"/>
    <mergeCell ref="P22:P23"/>
    <mergeCell ref="Q22:Q23"/>
    <mergeCell ref="A24:A25"/>
    <mergeCell ref="H24:H25"/>
    <mergeCell ref="I24:I25"/>
    <mergeCell ref="J24:J25"/>
    <mergeCell ref="N24:N25"/>
    <mergeCell ref="O24:O25"/>
    <mergeCell ref="P24:P25"/>
    <mergeCell ref="Q24:Q25"/>
    <mergeCell ref="A22:A23"/>
    <mergeCell ref="H22:H23"/>
    <mergeCell ref="I22:I23"/>
    <mergeCell ref="J22:J23"/>
    <mergeCell ref="N22:N23"/>
    <mergeCell ref="O22:O23"/>
    <mergeCell ref="P18:P19"/>
    <mergeCell ref="Q18:Q19"/>
    <mergeCell ref="A20:A21"/>
    <mergeCell ref="H20:H21"/>
    <mergeCell ref="I20:I21"/>
    <mergeCell ref="J20:J21"/>
    <mergeCell ref="N20:N21"/>
    <mergeCell ref="O20:O21"/>
    <mergeCell ref="P20:P21"/>
    <mergeCell ref="Q20:Q21"/>
    <mergeCell ref="A18:A19"/>
    <mergeCell ref="H18:H19"/>
    <mergeCell ref="I18:I19"/>
    <mergeCell ref="J18:J19"/>
    <mergeCell ref="N18:N19"/>
    <mergeCell ref="O18:O19"/>
    <mergeCell ref="P14:P15"/>
    <mergeCell ref="Q14:Q15"/>
    <mergeCell ref="A16:A17"/>
    <mergeCell ref="H16:H17"/>
    <mergeCell ref="I16:I17"/>
    <mergeCell ref="J16:J17"/>
    <mergeCell ref="N16:N17"/>
    <mergeCell ref="O16:O17"/>
    <mergeCell ref="P16:P17"/>
    <mergeCell ref="Q16:Q17"/>
    <mergeCell ref="A14:A15"/>
    <mergeCell ref="H14:H15"/>
    <mergeCell ref="I14:I15"/>
    <mergeCell ref="J14:J15"/>
    <mergeCell ref="N14:N15"/>
    <mergeCell ref="O14:O15"/>
    <mergeCell ref="Q10:Q11"/>
    <mergeCell ref="A12:A13"/>
    <mergeCell ref="H12:H13"/>
    <mergeCell ref="I12:I13"/>
    <mergeCell ref="J12:J13"/>
    <mergeCell ref="N12:N13"/>
    <mergeCell ref="O12:O13"/>
    <mergeCell ref="P12:P13"/>
    <mergeCell ref="Q12:Q13"/>
    <mergeCell ref="A1:Q1"/>
    <mergeCell ref="A2:Q2"/>
    <mergeCell ref="A3:Q3"/>
    <mergeCell ref="A10:A11"/>
    <mergeCell ref="H10:H11"/>
    <mergeCell ref="I10:I11"/>
    <mergeCell ref="J10:J11"/>
    <mergeCell ref="N10:N11"/>
    <mergeCell ref="O10:O11"/>
    <mergeCell ref="P10:P11"/>
  </mergeCells>
  <conditionalFormatting sqref="G86:J1048576 E86:E1048576 K38:S38 R32:S37 K9:S31 R39:S43 R48:S50 K32:Q35 K36:M37 K39:M43 K44:S47 K48:M75 E9:G75">
    <cfRule type="cellIs" dxfId="1" priority="2" stopIfTrue="1" operator="equal">
      <formula>25</formula>
    </cfRule>
  </conditionalFormatting>
  <conditionalFormatting sqref="E10:G75">
    <cfRule type="cellIs" dxfId="0" priority="1" operator="equal">
      <formula>25</formula>
    </cfRule>
  </conditionalFormatting>
  <printOptions horizontalCentered="1"/>
  <pageMargins left="0.25" right="0.25" top="0.5" bottom="0.5" header="0.3" footer="0.3"/>
  <pageSetup scale="62" fitToHeight="3" orientation="portrait"/>
  <rowBreaks count="1" manualBreakCount="1">
    <brk id="51" max="16" man="1"/>
  </rowBreaks>
  <colBreaks count="1" manualBreakCount="1">
    <brk id="17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AED6-B023-421D-8369-C1718CAF6FD8}">
  <sheetPr>
    <pageSetUpPr fitToPage="1"/>
  </sheetPr>
  <dimension ref="A1:J40"/>
  <sheetViews>
    <sheetView zoomScaleNormal="100" workbookViewId="0"/>
  </sheetViews>
  <sheetFormatPr defaultColWidth="8.81640625" defaultRowHeight="14.5" x14ac:dyDescent="0.35"/>
  <cols>
    <col min="1" max="1" width="8.81640625" style="172"/>
    <col min="2" max="2" width="14.6328125" style="172" bestFit="1" customWidth="1"/>
    <col min="3" max="3" width="15.453125" style="172" bestFit="1" customWidth="1"/>
    <col min="4" max="5" width="8.81640625" style="172"/>
    <col min="6" max="6" width="19.36328125" style="172" bestFit="1" customWidth="1"/>
    <col min="7" max="7" width="15.453125" style="172" bestFit="1" customWidth="1"/>
    <col min="8" max="8" width="19.36328125" style="172" bestFit="1" customWidth="1"/>
    <col min="9" max="16384" width="8.81640625" style="172"/>
  </cols>
  <sheetData>
    <row r="1" spans="1:10" ht="20" x14ac:dyDescent="0.4">
      <c r="A1" s="220" t="s">
        <v>411</v>
      </c>
      <c r="C1" s="221"/>
      <c r="D1" s="221"/>
      <c r="E1" s="221"/>
      <c r="F1" s="221"/>
      <c r="G1" s="221"/>
      <c r="H1" s="221"/>
      <c r="I1" s="221"/>
      <c r="J1" s="221"/>
    </row>
    <row r="2" spans="1:10" ht="15.5" x14ac:dyDescent="0.35">
      <c r="A2" s="222" t="s">
        <v>412</v>
      </c>
      <c r="B2" s="222" t="s">
        <v>5</v>
      </c>
      <c r="C2" s="222" t="s">
        <v>6</v>
      </c>
      <c r="D2" s="223" t="s">
        <v>33</v>
      </c>
      <c r="E2" s="223" t="s">
        <v>32</v>
      </c>
      <c r="F2" s="223" t="s">
        <v>33</v>
      </c>
      <c r="G2" s="223" t="s">
        <v>413</v>
      </c>
      <c r="H2" s="223" t="s">
        <v>414</v>
      </c>
    </row>
    <row r="3" spans="1:10" ht="15.5" x14ac:dyDescent="0.35">
      <c r="A3" s="224">
        <v>8</v>
      </c>
      <c r="B3" s="225" t="s">
        <v>299</v>
      </c>
      <c r="C3" s="226" t="s">
        <v>300</v>
      </c>
      <c r="D3" s="227"/>
      <c r="E3" s="228">
        <v>141</v>
      </c>
      <c r="F3" s="228"/>
      <c r="G3" s="229">
        <v>45</v>
      </c>
      <c r="H3" s="230">
        <v>3</v>
      </c>
    </row>
    <row r="4" spans="1:10" ht="15.5" x14ac:dyDescent="0.35">
      <c r="A4" s="224"/>
      <c r="B4" s="225" t="s">
        <v>301</v>
      </c>
      <c r="C4" s="226" t="s">
        <v>302</v>
      </c>
      <c r="D4" s="231"/>
      <c r="E4" s="232"/>
      <c r="F4" s="232"/>
      <c r="G4" s="233"/>
      <c r="H4" s="234"/>
    </row>
    <row r="5" spans="1:10" ht="16" customHeight="1" x14ac:dyDescent="0.35">
      <c r="A5" s="224">
        <v>19</v>
      </c>
      <c r="B5" s="225" t="s">
        <v>317</v>
      </c>
      <c r="C5" s="226" t="s">
        <v>39</v>
      </c>
      <c r="D5" s="227"/>
      <c r="E5" s="228">
        <v>140</v>
      </c>
      <c r="F5" s="235" t="s">
        <v>415</v>
      </c>
      <c r="G5" s="229">
        <v>43</v>
      </c>
      <c r="H5" s="230">
        <v>2</v>
      </c>
    </row>
    <row r="6" spans="1:10" ht="16" customHeight="1" x14ac:dyDescent="0.35">
      <c r="A6" s="224"/>
      <c r="B6" s="225" t="s">
        <v>318</v>
      </c>
      <c r="C6" s="226" t="s">
        <v>319</v>
      </c>
      <c r="D6" s="231"/>
      <c r="E6" s="232"/>
      <c r="F6" s="236"/>
      <c r="G6" s="233"/>
      <c r="H6" s="234"/>
    </row>
    <row r="7" spans="1:10" ht="16" customHeight="1" x14ac:dyDescent="0.35">
      <c r="A7" s="224">
        <v>23</v>
      </c>
      <c r="B7" s="225" t="s">
        <v>322</v>
      </c>
      <c r="C7" s="226" t="s">
        <v>323</v>
      </c>
      <c r="D7" s="227"/>
      <c r="E7" s="228">
        <v>138</v>
      </c>
      <c r="F7" s="235"/>
      <c r="G7" s="229">
        <v>33</v>
      </c>
      <c r="H7" s="230">
        <v>1</v>
      </c>
    </row>
    <row r="8" spans="1:10" ht="16" customHeight="1" x14ac:dyDescent="0.35">
      <c r="A8" s="224"/>
      <c r="B8" s="225" t="s">
        <v>324</v>
      </c>
      <c r="C8" s="226" t="s">
        <v>325</v>
      </c>
      <c r="D8" s="231"/>
      <c r="E8" s="232"/>
      <c r="F8" s="236"/>
      <c r="G8" s="233"/>
      <c r="H8" s="234"/>
    </row>
    <row r="9" spans="1:10" ht="16" customHeight="1" x14ac:dyDescent="0.35">
      <c r="A9" s="224">
        <v>3</v>
      </c>
      <c r="B9" s="225" t="s">
        <v>309</v>
      </c>
      <c r="C9" s="226" t="s">
        <v>310</v>
      </c>
      <c r="D9" s="227"/>
      <c r="E9" s="228">
        <v>140</v>
      </c>
      <c r="F9" s="235" t="s">
        <v>416</v>
      </c>
      <c r="G9" s="229">
        <v>27</v>
      </c>
      <c r="H9" s="230"/>
    </row>
    <row r="10" spans="1:10" ht="16" customHeight="1" x14ac:dyDescent="0.35">
      <c r="A10" s="224"/>
      <c r="B10" s="225" t="s">
        <v>311</v>
      </c>
      <c r="C10" s="226" t="s">
        <v>312</v>
      </c>
      <c r="D10" s="231"/>
      <c r="E10" s="232"/>
      <c r="F10" s="236"/>
      <c r="G10" s="233"/>
      <c r="H10" s="234"/>
    </row>
    <row r="11" spans="1:10" ht="16" customHeight="1" x14ac:dyDescent="0.35">
      <c r="A11" s="224">
        <v>20</v>
      </c>
      <c r="B11" s="237" t="s">
        <v>42</v>
      </c>
      <c r="C11" s="238" t="s">
        <v>43</v>
      </c>
      <c r="D11" s="227"/>
      <c r="E11" s="228">
        <v>139</v>
      </c>
      <c r="F11" s="228"/>
      <c r="G11" s="229">
        <v>21</v>
      </c>
      <c r="H11" s="230"/>
    </row>
    <row r="12" spans="1:10" ht="16" customHeight="1" x14ac:dyDescent="0.35">
      <c r="A12" s="224"/>
      <c r="B12" s="225" t="s">
        <v>334</v>
      </c>
      <c r="C12" s="226" t="s">
        <v>335</v>
      </c>
      <c r="D12" s="231"/>
      <c r="E12" s="232"/>
      <c r="F12" s="232"/>
      <c r="G12" s="233"/>
      <c r="H12" s="234"/>
    </row>
    <row r="13" spans="1:10" ht="16" customHeight="1" x14ac:dyDescent="0.35">
      <c r="A13" s="224">
        <v>7</v>
      </c>
      <c r="B13" s="225" t="s">
        <v>45</v>
      </c>
      <c r="C13" s="226" t="s">
        <v>46</v>
      </c>
      <c r="D13" s="227" t="s">
        <v>417</v>
      </c>
      <c r="E13" s="228">
        <v>137</v>
      </c>
      <c r="F13" s="228"/>
      <c r="G13" s="229">
        <v>18</v>
      </c>
      <c r="H13" s="230"/>
    </row>
    <row r="14" spans="1:10" ht="16" customHeight="1" x14ac:dyDescent="0.35">
      <c r="A14" s="224"/>
      <c r="B14" s="225" t="s">
        <v>320</v>
      </c>
      <c r="C14" s="226" t="s">
        <v>321</v>
      </c>
      <c r="D14" s="231"/>
      <c r="E14" s="232"/>
      <c r="F14" s="232"/>
      <c r="G14" s="233"/>
      <c r="H14" s="234"/>
    </row>
    <row r="15" spans="1:10" ht="16" customHeight="1" x14ac:dyDescent="0.35">
      <c r="A15" s="224">
        <v>2</v>
      </c>
      <c r="B15" s="225" t="s">
        <v>326</v>
      </c>
      <c r="C15" s="226" t="s">
        <v>327</v>
      </c>
      <c r="D15" s="227" t="s">
        <v>418</v>
      </c>
      <c r="E15" s="228">
        <v>137</v>
      </c>
      <c r="F15" s="228"/>
      <c r="G15" s="229"/>
      <c r="H15" s="230"/>
    </row>
    <row r="16" spans="1:10" ht="16" customHeight="1" x14ac:dyDescent="0.35">
      <c r="A16" s="224"/>
      <c r="B16" s="225" t="s">
        <v>328</v>
      </c>
      <c r="C16" s="226" t="s">
        <v>329</v>
      </c>
      <c r="D16" s="231"/>
      <c r="E16" s="232"/>
      <c r="F16" s="232"/>
      <c r="G16" s="233"/>
      <c r="H16" s="234"/>
    </row>
    <row r="17" spans="1:10" ht="16" customHeight="1" x14ac:dyDescent="0.35">
      <c r="A17" s="224">
        <v>13</v>
      </c>
      <c r="B17" s="225" t="s">
        <v>313</v>
      </c>
      <c r="C17" s="226" t="s">
        <v>314</v>
      </c>
      <c r="D17" s="227" t="s">
        <v>419</v>
      </c>
      <c r="E17" s="228">
        <v>137</v>
      </c>
      <c r="F17" s="228"/>
      <c r="G17" s="229"/>
      <c r="H17" s="230"/>
    </row>
    <row r="18" spans="1:10" ht="16" customHeight="1" x14ac:dyDescent="0.35">
      <c r="A18" s="224"/>
      <c r="B18" s="225" t="s">
        <v>315</v>
      </c>
      <c r="C18" s="226" t="s">
        <v>316</v>
      </c>
      <c r="D18" s="231"/>
      <c r="E18" s="232"/>
      <c r="F18" s="232"/>
      <c r="G18" s="233"/>
      <c r="H18" s="234"/>
    </row>
    <row r="19" spans="1:10" ht="16" customHeight="1" x14ac:dyDescent="0.35">
      <c r="A19" s="224">
        <v>4</v>
      </c>
      <c r="B19" s="225" t="s">
        <v>305</v>
      </c>
      <c r="C19" s="226" t="s">
        <v>306</v>
      </c>
      <c r="D19" s="227" t="s">
        <v>420</v>
      </c>
      <c r="E19" s="228">
        <v>137</v>
      </c>
      <c r="F19" s="228"/>
      <c r="G19" s="229"/>
      <c r="H19" s="230"/>
    </row>
    <row r="20" spans="1:10" ht="16" customHeight="1" x14ac:dyDescent="0.35">
      <c r="A20" s="224"/>
      <c r="B20" s="225" t="s">
        <v>307</v>
      </c>
      <c r="C20" s="226" t="s">
        <v>308</v>
      </c>
      <c r="D20" s="231"/>
      <c r="E20" s="232"/>
      <c r="F20" s="232"/>
      <c r="G20" s="233"/>
      <c r="H20" s="234"/>
    </row>
    <row r="21" spans="1:10" ht="16" customHeight="1" x14ac:dyDescent="0.35">
      <c r="A21" s="224">
        <v>10</v>
      </c>
      <c r="B21" s="225" t="s">
        <v>353</v>
      </c>
      <c r="C21" s="226" t="s">
        <v>354</v>
      </c>
      <c r="D21" s="227" t="s">
        <v>415</v>
      </c>
      <c r="E21" s="228">
        <v>137</v>
      </c>
      <c r="F21" s="228"/>
      <c r="G21" s="229"/>
      <c r="H21" s="230"/>
    </row>
    <row r="22" spans="1:10" ht="16" customHeight="1" x14ac:dyDescent="0.35">
      <c r="A22" s="224"/>
      <c r="B22" s="225" t="s">
        <v>353</v>
      </c>
      <c r="C22" s="226" t="s">
        <v>355</v>
      </c>
      <c r="D22" s="231"/>
      <c r="E22" s="232"/>
      <c r="F22" s="232"/>
      <c r="G22" s="233"/>
      <c r="H22" s="234"/>
    </row>
    <row r="23" spans="1:10" ht="16" customHeight="1" x14ac:dyDescent="0.35">
      <c r="A23" s="224">
        <v>25</v>
      </c>
      <c r="B23" s="225" t="s">
        <v>47</v>
      </c>
      <c r="C23" s="226" t="s">
        <v>48</v>
      </c>
      <c r="D23" s="227" t="s">
        <v>415</v>
      </c>
      <c r="E23" s="228">
        <v>137</v>
      </c>
      <c r="F23" s="228"/>
      <c r="G23" s="229"/>
      <c r="H23" s="230"/>
    </row>
    <row r="24" spans="1:10" ht="16" customHeight="1" x14ac:dyDescent="0.35">
      <c r="A24" s="224"/>
      <c r="B24" s="239" t="s">
        <v>303</v>
      </c>
      <c r="C24" s="226" t="s">
        <v>304</v>
      </c>
      <c r="D24" s="231"/>
      <c r="E24" s="232"/>
      <c r="F24" s="232"/>
      <c r="G24" s="233"/>
      <c r="H24" s="234"/>
    </row>
    <row r="25" spans="1:10" ht="16" customHeight="1" x14ac:dyDescent="0.35">
      <c r="A25" s="240"/>
      <c r="B25" s="241"/>
      <c r="C25" s="242"/>
      <c r="D25" s="243"/>
      <c r="E25" s="244"/>
      <c r="F25" s="244"/>
      <c r="G25" s="245"/>
      <c r="H25" s="246"/>
    </row>
    <row r="26" spans="1:10" ht="15.5" x14ac:dyDescent="0.35">
      <c r="B26" s="241"/>
      <c r="C26" s="242"/>
      <c r="D26" s="243"/>
      <c r="E26" s="244"/>
      <c r="F26" s="247"/>
      <c r="G26" s="248"/>
      <c r="H26" s="248"/>
      <c r="I26" s="245"/>
      <c r="J26" s="245"/>
    </row>
    <row r="27" spans="1:10" ht="20" x14ac:dyDescent="0.4">
      <c r="A27" s="220" t="s">
        <v>421</v>
      </c>
      <c r="C27" s="221"/>
      <c r="D27" s="221"/>
      <c r="E27" s="221"/>
      <c r="F27" s="221"/>
      <c r="G27" s="221"/>
      <c r="H27" s="221"/>
      <c r="I27" s="221"/>
      <c r="J27" s="221"/>
    </row>
    <row r="28" spans="1:10" ht="15.5" x14ac:dyDescent="0.35">
      <c r="A28" s="222" t="s">
        <v>412</v>
      </c>
      <c r="B28" s="222" t="s">
        <v>5</v>
      </c>
      <c r="C28" s="222" t="s">
        <v>6</v>
      </c>
      <c r="D28" s="223" t="s">
        <v>32</v>
      </c>
      <c r="E28" s="223" t="s">
        <v>413</v>
      </c>
      <c r="F28" s="223" t="s">
        <v>422</v>
      </c>
    </row>
    <row r="29" spans="1:10" ht="16" customHeight="1" x14ac:dyDescent="0.35">
      <c r="A29" s="224">
        <v>8</v>
      </c>
      <c r="B29" s="225" t="s">
        <v>299</v>
      </c>
      <c r="C29" s="226" t="s">
        <v>300</v>
      </c>
      <c r="D29" s="235">
        <v>292</v>
      </c>
      <c r="E29" s="249">
        <v>46</v>
      </c>
      <c r="F29" s="249">
        <f>D29+E29</f>
        <v>338</v>
      </c>
    </row>
    <row r="30" spans="1:10" ht="16" customHeight="1" x14ac:dyDescent="0.35">
      <c r="A30" s="224"/>
      <c r="B30" s="225" t="s">
        <v>301</v>
      </c>
      <c r="C30" s="226" t="s">
        <v>302</v>
      </c>
      <c r="D30" s="236"/>
      <c r="E30" s="250"/>
      <c r="F30" s="250"/>
    </row>
    <row r="31" spans="1:10" ht="15.5" x14ac:dyDescent="0.35">
      <c r="A31" s="224">
        <v>25</v>
      </c>
      <c r="B31" s="225" t="s">
        <v>47</v>
      </c>
      <c r="C31" s="226" t="s">
        <v>48</v>
      </c>
      <c r="D31" s="235">
        <v>278</v>
      </c>
      <c r="E31" s="249">
        <v>45</v>
      </c>
      <c r="F31" s="249">
        <f t="shared" ref="F31" si="0">D31+E31</f>
        <v>323</v>
      </c>
    </row>
    <row r="32" spans="1:10" ht="31" x14ac:dyDescent="0.35">
      <c r="A32" s="224"/>
      <c r="B32" s="225" t="s">
        <v>303</v>
      </c>
      <c r="C32" s="226" t="s">
        <v>304</v>
      </c>
      <c r="D32" s="236"/>
      <c r="E32" s="250"/>
      <c r="F32" s="250"/>
    </row>
    <row r="33" spans="1:6" ht="15.5" x14ac:dyDescent="0.35">
      <c r="A33" s="224">
        <v>4</v>
      </c>
      <c r="B33" s="225" t="s">
        <v>305</v>
      </c>
      <c r="C33" s="226" t="s">
        <v>306</v>
      </c>
      <c r="D33" s="235">
        <v>279</v>
      </c>
      <c r="E33" s="249">
        <v>41</v>
      </c>
      <c r="F33" s="249">
        <f t="shared" ref="F33" si="1">D33+E33</f>
        <v>320</v>
      </c>
    </row>
    <row r="34" spans="1:6" ht="15.5" x14ac:dyDescent="0.35">
      <c r="A34" s="224"/>
      <c r="B34" s="225" t="s">
        <v>307</v>
      </c>
      <c r="C34" s="226" t="s">
        <v>308</v>
      </c>
      <c r="D34" s="236"/>
      <c r="E34" s="250"/>
      <c r="F34" s="250"/>
    </row>
    <row r="35" spans="1:6" ht="15.5" x14ac:dyDescent="0.35">
      <c r="A35" s="224">
        <v>3</v>
      </c>
      <c r="B35" s="237" t="s">
        <v>309</v>
      </c>
      <c r="C35" s="238" t="s">
        <v>310</v>
      </c>
      <c r="D35" s="235">
        <v>277</v>
      </c>
      <c r="E35" s="249">
        <v>42</v>
      </c>
      <c r="F35" s="249">
        <f t="shared" ref="F35" si="2">D35+E35</f>
        <v>319</v>
      </c>
    </row>
    <row r="36" spans="1:6" ht="15.5" x14ac:dyDescent="0.35">
      <c r="A36" s="224"/>
      <c r="B36" s="225" t="s">
        <v>311</v>
      </c>
      <c r="C36" s="226" t="s">
        <v>312</v>
      </c>
      <c r="D36" s="236"/>
      <c r="E36" s="250"/>
      <c r="F36" s="250"/>
    </row>
    <row r="37" spans="1:6" ht="15.5" x14ac:dyDescent="0.35">
      <c r="A37" s="224">
        <v>13</v>
      </c>
      <c r="B37" s="225" t="s">
        <v>313</v>
      </c>
      <c r="C37" s="226" t="s">
        <v>314</v>
      </c>
      <c r="D37" s="235">
        <v>278</v>
      </c>
      <c r="E37" s="249">
        <v>37</v>
      </c>
      <c r="F37" s="249">
        <f t="shared" ref="F37" si="3">D37+E37</f>
        <v>315</v>
      </c>
    </row>
    <row r="38" spans="1:6" ht="15.5" x14ac:dyDescent="0.35">
      <c r="A38" s="224"/>
      <c r="B38" s="225" t="s">
        <v>315</v>
      </c>
      <c r="C38" s="226" t="s">
        <v>316</v>
      </c>
      <c r="D38" s="236"/>
      <c r="E38" s="250"/>
      <c r="F38" s="250"/>
    </row>
    <row r="39" spans="1:6" ht="15.5" x14ac:dyDescent="0.35">
      <c r="A39" s="224">
        <v>19</v>
      </c>
      <c r="B39" s="225" t="s">
        <v>317</v>
      </c>
      <c r="C39" s="226" t="s">
        <v>39</v>
      </c>
      <c r="D39" s="235">
        <v>277</v>
      </c>
      <c r="E39" s="249">
        <v>33</v>
      </c>
      <c r="F39" s="249">
        <f t="shared" ref="F39" si="4">D39+E39</f>
        <v>310</v>
      </c>
    </row>
    <row r="40" spans="1:6" ht="15.5" x14ac:dyDescent="0.35">
      <c r="A40" s="224"/>
      <c r="B40" s="225" t="s">
        <v>318</v>
      </c>
      <c r="C40" s="226" t="s">
        <v>319</v>
      </c>
      <c r="D40" s="236"/>
      <c r="E40" s="250"/>
      <c r="F40" s="250"/>
    </row>
  </sheetData>
  <mergeCells count="90">
    <mergeCell ref="A37:A38"/>
    <mergeCell ref="D37:D38"/>
    <mergeCell ref="E37:E38"/>
    <mergeCell ref="F37:F38"/>
    <mergeCell ref="A39:A40"/>
    <mergeCell ref="D39:D40"/>
    <mergeCell ref="E39:E40"/>
    <mergeCell ref="F39:F40"/>
    <mergeCell ref="A33:A34"/>
    <mergeCell ref="D33:D34"/>
    <mergeCell ref="E33:E34"/>
    <mergeCell ref="F33:F34"/>
    <mergeCell ref="A35:A36"/>
    <mergeCell ref="D35:D36"/>
    <mergeCell ref="E35:E36"/>
    <mergeCell ref="F35:F36"/>
    <mergeCell ref="A29:A30"/>
    <mergeCell ref="D29:D30"/>
    <mergeCell ref="E29:E30"/>
    <mergeCell ref="F29:F30"/>
    <mergeCell ref="A31:A32"/>
    <mergeCell ref="D31:D32"/>
    <mergeCell ref="E31:E32"/>
    <mergeCell ref="F31:F32"/>
    <mergeCell ref="A23:A24"/>
    <mergeCell ref="D23:D24"/>
    <mergeCell ref="E23:E24"/>
    <mergeCell ref="F23:F24"/>
    <mergeCell ref="G23:G24"/>
    <mergeCell ref="H23:H24"/>
    <mergeCell ref="A21:A22"/>
    <mergeCell ref="D21:D22"/>
    <mergeCell ref="E21:E22"/>
    <mergeCell ref="F21:F22"/>
    <mergeCell ref="G21:G22"/>
    <mergeCell ref="H21:H22"/>
    <mergeCell ref="A19:A20"/>
    <mergeCell ref="D19:D20"/>
    <mergeCell ref="E19:E20"/>
    <mergeCell ref="F19:F20"/>
    <mergeCell ref="G19:G20"/>
    <mergeCell ref="H19:H20"/>
    <mergeCell ref="A17:A18"/>
    <mergeCell ref="D17:D18"/>
    <mergeCell ref="E17:E18"/>
    <mergeCell ref="F17:F18"/>
    <mergeCell ref="G17:G18"/>
    <mergeCell ref="H17:H18"/>
    <mergeCell ref="A15:A16"/>
    <mergeCell ref="D15:D16"/>
    <mergeCell ref="E15:E16"/>
    <mergeCell ref="F15:F16"/>
    <mergeCell ref="G15:G16"/>
    <mergeCell ref="H15:H16"/>
    <mergeCell ref="A13:A14"/>
    <mergeCell ref="D13:D14"/>
    <mergeCell ref="E13:E14"/>
    <mergeCell ref="F13:F14"/>
    <mergeCell ref="G13:G14"/>
    <mergeCell ref="H13:H14"/>
    <mergeCell ref="A11:A12"/>
    <mergeCell ref="D11:D12"/>
    <mergeCell ref="E11:E12"/>
    <mergeCell ref="F11:F12"/>
    <mergeCell ref="G11:G12"/>
    <mergeCell ref="H11:H12"/>
    <mergeCell ref="A9:A10"/>
    <mergeCell ref="D9:D10"/>
    <mergeCell ref="E9:E10"/>
    <mergeCell ref="F9:F10"/>
    <mergeCell ref="G9:G10"/>
    <mergeCell ref="H9:H10"/>
    <mergeCell ref="A7:A8"/>
    <mergeCell ref="D7:D8"/>
    <mergeCell ref="E7:E8"/>
    <mergeCell ref="F7:F8"/>
    <mergeCell ref="G7:G8"/>
    <mergeCell ref="H7:H8"/>
    <mergeCell ref="A5:A6"/>
    <mergeCell ref="D5:D6"/>
    <mergeCell ref="E5:E6"/>
    <mergeCell ref="F5:F6"/>
    <mergeCell ref="G5:G6"/>
    <mergeCell ref="H5:H6"/>
    <mergeCell ref="A3:A4"/>
    <mergeCell ref="D3:D4"/>
    <mergeCell ref="E3:E4"/>
    <mergeCell ref="F3:F4"/>
    <mergeCell ref="G3:G4"/>
    <mergeCell ref="H3:H4"/>
  </mergeCells>
  <pageMargins left="0.7" right="0.7" top="0.75" bottom="0.75" header="0.3" footer="0.3"/>
  <pageSetup scale="76" orientation="portrait" horizontalDpi="0" verticalDpi="0" copies="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M40"/>
  <sheetViews>
    <sheetView zoomScale="125" zoomScaleNormal="125" zoomScalePageLayoutView="125" workbookViewId="0">
      <selection activeCell="C3" sqref="C3"/>
    </sheetView>
  </sheetViews>
  <sheetFormatPr defaultColWidth="8.81640625" defaultRowHeight="12.5" x14ac:dyDescent="0.25"/>
  <cols>
    <col min="1" max="1" width="19" customWidth="1"/>
    <col min="2" max="2" width="14.81640625" bestFit="1" customWidth="1"/>
    <col min="3" max="6" width="9.81640625" customWidth="1"/>
    <col min="7" max="7" width="4.453125" customWidth="1"/>
    <col min="8" max="8" width="19" customWidth="1"/>
    <col min="9" max="9" width="14.81640625" bestFit="1" customWidth="1"/>
    <col min="10" max="13" width="9.81640625" customWidth="1"/>
  </cols>
  <sheetData>
    <row r="1" spans="1:13" ht="36" customHeight="1" thickBot="1" x14ac:dyDescent="0.4">
      <c r="A1" s="160" t="s">
        <v>54</v>
      </c>
      <c r="B1" s="161"/>
      <c r="C1" s="161"/>
      <c r="D1" s="161"/>
      <c r="E1" s="161"/>
      <c r="F1" s="162"/>
      <c r="G1" s="26"/>
      <c r="H1" s="163" t="s">
        <v>55</v>
      </c>
      <c r="I1" s="164"/>
      <c r="J1" s="164"/>
      <c r="K1" s="164"/>
      <c r="L1" s="164"/>
      <c r="M1" s="165"/>
    </row>
    <row r="2" spans="1:13" ht="15.5" x14ac:dyDescent="0.35">
      <c r="A2" s="43" t="s">
        <v>5</v>
      </c>
      <c r="B2" s="41" t="s">
        <v>6</v>
      </c>
      <c r="C2" s="42" t="s">
        <v>56</v>
      </c>
      <c r="D2" s="42" t="s">
        <v>57</v>
      </c>
      <c r="E2" s="42" t="s">
        <v>35</v>
      </c>
      <c r="F2" s="55" t="s">
        <v>58</v>
      </c>
      <c r="H2" s="43" t="s">
        <v>5</v>
      </c>
      <c r="I2" s="41" t="s">
        <v>6</v>
      </c>
      <c r="J2" s="42" t="s">
        <v>56</v>
      </c>
      <c r="K2" s="42" t="s">
        <v>57</v>
      </c>
      <c r="L2" s="42" t="s">
        <v>35</v>
      </c>
      <c r="M2" s="55" t="s">
        <v>58</v>
      </c>
    </row>
    <row r="3" spans="1:13" ht="15.5" x14ac:dyDescent="0.35">
      <c r="A3" s="2" t="s">
        <v>42</v>
      </c>
      <c r="B3" s="2" t="s">
        <v>43</v>
      </c>
      <c r="C3" s="82"/>
      <c r="D3" s="8"/>
      <c r="E3" s="27"/>
      <c r="F3" s="46"/>
      <c r="H3" s="45"/>
      <c r="I3" s="24"/>
      <c r="J3" s="70"/>
      <c r="K3" s="70"/>
      <c r="L3" s="71"/>
      <c r="M3" s="46"/>
    </row>
    <row r="4" spans="1:13" ht="15.5" x14ac:dyDescent="0.35">
      <c r="A4" s="2" t="s">
        <v>49</v>
      </c>
      <c r="B4" s="2" t="s">
        <v>50</v>
      </c>
      <c r="C4" s="82"/>
      <c r="D4" s="8"/>
      <c r="E4" s="27"/>
      <c r="F4" s="48"/>
      <c r="H4" s="47"/>
      <c r="I4" s="24"/>
      <c r="J4" s="70"/>
      <c r="K4" s="70"/>
      <c r="L4" s="71"/>
      <c r="M4" s="48"/>
    </row>
    <row r="5" spans="1:13" ht="15.5" x14ac:dyDescent="0.35">
      <c r="A5" s="2" t="s">
        <v>47</v>
      </c>
      <c r="B5" s="2" t="s">
        <v>48</v>
      </c>
      <c r="C5" s="82"/>
      <c r="D5" s="8"/>
      <c r="E5" s="27"/>
      <c r="F5" s="48"/>
      <c r="H5" s="45"/>
      <c r="I5" s="24"/>
      <c r="J5" s="70"/>
      <c r="K5" s="70"/>
      <c r="L5" s="71"/>
      <c r="M5" s="48"/>
    </row>
    <row r="6" spans="1:13" ht="15.5" x14ac:dyDescent="0.35">
      <c r="A6" s="2" t="s">
        <v>40</v>
      </c>
      <c r="B6" s="2" t="s">
        <v>41</v>
      </c>
      <c r="C6" s="82"/>
      <c r="D6" s="8"/>
      <c r="E6" s="27"/>
      <c r="F6" s="48"/>
      <c r="H6" s="45"/>
      <c r="I6" s="24"/>
      <c r="J6" s="70"/>
      <c r="K6" s="70"/>
      <c r="L6" s="71"/>
      <c r="M6" s="48"/>
    </row>
    <row r="7" spans="1:13" ht="15.5" x14ac:dyDescent="0.35">
      <c r="A7" s="2" t="s">
        <v>44</v>
      </c>
      <c r="B7" s="2" t="s">
        <v>59</v>
      </c>
      <c r="C7" s="82"/>
      <c r="D7" s="8"/>
      <c r="E7" s="27"/>
      <c r="F7" s="48"/>
      <c r="H7" s="45"/>
      <c r="I7" s="24"/>
      <c r="J7" s="70"/>
      <c r="K7" s="70"/>
      <c r="L7" s="71"/>
      <c r="M7" s="48"/>
    </row>
    <row r="8" spans="1:13" ht="15.5" x14ac:dyDescent="0.35">
      <c r="A8" s="2" t="s">
        <v>38</v>
      </c>
      <c r="B8" s="2" t="s">
        <v>39</v>
      </c>
      <c r="C8" s="82"/>
      <c r="D8" s="8"/>
      <c r="E8" s="27"/>
      <c r="F8" s="48"/>
      <c r="H8" s="45"/>
      <c r="I8" s="24"/>
      <c r="J8" s="70"/>
      <c r="K8" s="70"/>
      <c r="L8" s="71"/>
      <c r="M8" s="48"/>
    </row>
    <row r="9" spans="1:13" ht="15.5" x14ac:dyDescent="0.35">
      <c r="A9" s="2" t="s">
        <v>45</v>
      </c>
      <c r="B9" s="2" t="s">
        <v>46</v>
      </c>
      <c r="C9" s="82"/>
      <c r="D9" s="8"/>
      <c r="E9" s="27"/>
      <c r="F9" s="48"/>
      <c r="H9" s="49"/>
      <c r="I9" s="25"/>
      <c r="J9" s="70"/>
      <c r="K9" s="70"/>
      <c r="L9" s="71"/>
      <c r="M9" s="48"/>
    </row>
    <row r="10" spans="1:13" ht="15.5" x14ac:dyDescent="0.25">
      <c r="A10" s="49"/>
      <c r="B10" s="25"/>
      <c r="C10" s="82"/>
      <c r="D10" s="8"/>
      <c r="E10" s="27"/>
      <c r="F10" s="48"/>
      <c r="H10" s="49"/>
      <c r="I10" s="25"/>
      <c r="J10" s="70"/>
      <c r="K10" s="70"/>
      <c r="L10" s="71"/>
      <c r="M10" s="48"/>
    </row>
    <row r="11" spans="1:13" ht="15.5" x14ac:dyDescent="0.25">
      <c r="A11" s="49"/>
      <c r="B11" s="25"/>
      <c r="C11" s="8"/>
      <c r="D11" s="8"/>
      <c r="E11" s="27"/>
      <c r="F11" s="48"/>
      <c r="H11" s="49"/>
      <c r="I11" s="25"/>
      <c r="J11" s="70"/>
      <c r="K11" s="70"/>
      <c r="L11" s="71"/>
      <c r="M11" s="48"/>
    </row>
    <row r="12" spans="1:13" ht="15.5" x14ac:dyDescent="0.25">
      <c r="A12" s="49"/>
      <c r="B12" s="25"/>
      <c r="C12" s="8"/>
      <c r="D12" s="8"/>
      <c r="E12" s="27"/>
      <c r="F12" s="48"/>
      <c r="H12" s="49"/>
      <c r="I12" s="25"/>
      <c r="J12" s="70"/>
      <c r="K12" s="70"/>
      <c r="L12" s="71"/>
      <c r="M12" s="48"/>
    </row>
    <row r="13" spans="1:13" ht="15.5" x14ac:dyDescent="0.25">
      <c r="A13" s="49"/>
      <c r="B13" s="25"/>
      <c r="C13" s="8"/>
      <c r="D13" s="8"/>
      <c r="E13" s="27"/>
      <c r="F13" s="48"/>
      <c r="H13" s="49"/>
      <c r="I13" s="25"/>
      <c r="J13" s="70"/>
      <c r="K13" s="70"/>
      <c r="L13" s="71"/>
      <c r="M13" s="48"/>
    </row>
    <row r="14" spans="1:13" ht="15.5" x14ac:dyDescent="0.25">
      <c r="A14" s="49"/>
      <c r="B14" s="25"/>
      <c r="C14" s="8"/>
      <c r="D14" s="8"/>
      <c r="E14" s="27"/>
      <c r="F14" s="48"/>
      <c r="H14" s="49"/>
      <c r="I14" s="25"/>
      <c r="J14" s="70"/>
      <c r="K14" s="70"/>
      <c r="L14" s="71"/>
      <c r="M14" s="48"/>
    </row>
    <row r="15" spans="1:13" ht="15.5" x14ac:dyDescent="0.25">
      <c r="A15" s="49"/>
      <c r="B15" s="25"/>
      <c r="C15" s="8"/>
      <c r="D15" s="8"/>
      <c r="E15" s="27"/>
      <c r="F15" s="48"/>
      <c r="H15" s="49"/>
      <c r="I15" s="25"/>
      <c r="J15" s="70"/>
      <c r="K15" s="70"/>
      <c r="L15" s="71"/>
      <c r="M15" s="48"/>
    </row>
    <row r="16" spans="1:13" ht="15.5" x14ac:dyDescent="0.25">
      <c r="A16" s="47"/>
      <c r="B16" s="24"/>
      <c r="C16" s="8"/>
      <c r="D16" s="8"/>
      <c r="E16" s="8"/>
      <c r="F16" s="48"/>
      <c r="H16" s="49"/>
      <c r="I16" s="25"/>
      <c r="J16" s="70"/>
      <c r="K16" s="70"/>
      <c r="L16" s="71"/>
      <c r="M16" s="48"/>
    </row>
    <row r="17" spans="1:13" ht="15.5" x14ac:dyDescent="0.25">
      <c r="A17" s="49"/>
      <c r="B17" s="25"/>
      <c r="C17" s="8"/>
      <c r="D17" s="8"/>
      <c r="E17" s="27"/>
      <c r="F17" s="48"/>
      <c r="H17" s="49"/>
      <c r="I17" s="25"/>
      <c r="J17" s="70"/>
      <c r="K17" s="70"/>
      <c r="L17" s="71"/>
      <c r="M17" s="48"/>
    </row>
    <row r="18" spans="1:13" ht="15.5" x14ac:dyDescent="0.25">
      <c r="A18" s="49"/>
      <c r="B18" s="25"/>
      <c r="C18" s="8"/>
      <c r="D18" s="8"/>
      <c r="E18" s="27"/>
      <c r="F18" s="48"/>
      <c r="H18" s="49"/>
      <c r="I18" s="25"/>
      <c r="J18" s="70"/>
      <c r="K18" s="70"/>
      <c r="L18" s="71"/>
      <c r="M18" s="48"/>
    </row>
    <row r="19" spans="1:13" ht="15.5" x14ac:dyDescent="0.25">
      <c r="A19" s="49"/>
      <c r="B19" s="25"/>
      <c r="C19" s="8"/>
      <c r="D19" s="8"/>
      <c r="E19" s="27"/>
      <c r="F19" s="48"/>
      <c r="H19" s="49"/>
      <c r="I19" s="25"/>
      <c r="J19" s="70"/>
      <c r="K19" s="70"/>
      <c r="L19" s="71"/>
      <c r="M19" s="48"/>
    </row>
    <row r="20" spans="1:13" ht="16" thickBot="1" x14ac:dyDescent="0.3">
      <c r="A20" s="50"/>
      <c r="B20" s="51"/>
      <c r="C20" s="52"/>
      <c r="D20" s="52"/>
      <c r="E20" s="69"/>
      <c r="F20" s="54"/>
      <c r="H20" s="50"/>
      <c r="I20" s="51"/>
      <c r="J20" s="52"/>
      <c r="K20" s="52"/>
      <c r="L20" s="53"/>
      <c r="M20" s="54"/>
    </row>
    <row r="22" spans="1:13" ht="16" thickBot="1" x14ac:dyDescent="0.4">
      <c r="I22" s="6"/>
    </row>
    <row r="23" spans="1:13" ht="36" customHeight="1" thickBot="1" x14ac:dyDescent="0.4">
      <c r="A23" s="160" t="s">
        <v>60</v>
      </c>
      <c r="B23" s="161"/>
      <c r="C23" s="161"/>
      <c r="D23" s="161"/>
      <c r="E23" s="161"/>
      <c r="F23" s="162"/>
      <c r="G23" s="26"/>
      <c r="H23" s="166" t="s">
        <v>61</v>
      </c>
      <c r="I23" s="167"/>
      <c r="J23" s="167"/>
      <c r="K23" s="167"/>
      <c r="L23" s="167"/>
      <c r="M23" s="168"/>
    </row>
    <row r="24" spans="1:13" ht="15.5" x14ac:dyDescent="0.35">
      <c r="A24" s="43" t="s">
        <v>5</v>
      </c>
      <c r="B24" s="41" t="s">
        <v>6</v>
      </c>
      <c r="C24" s="42" t="s">
        <v>56</v>
      </c>
      <c r="D24" s="42" t="s">
        <v>57</v>
      </c>
      <c r="E24" s="42" t="s">
        <v>35</v>
      </c>
      <c r="F24" s="55" t="s">
        <v>58</v>
      </c>
      <c r="H24" s="43" t="s">
        <v>5</v>
      </c>
      <c r="I24" s="41" t="s">
        <v>6</v>
      </c>
      <c r="J24" s="42" t="s">
        <v>56</v>
      </c>
      <c r="K24" s="42" t="s">
        <v>57</v>
      </c>
      <c r="L24" s="42" t="s">
        <v>35</v>
      </c>
      <c r="M24" s="55" t="s">
        <v>58</v>
      </c>
    </row>
    <row r="25" spans="1:13" ht="15.5" x14ac:dyDescent="0.25">
      <c r="A25" s="45"/>
      <c r="B25" s="24"/>
      <c r="C25" s="8"/>
      <c r="D25" s="8"/>
      <c r="E25" s="22"/>
      <c r="F25" s="46"/>
      <c r="H25" s="45"/>
      <c r="I25" s="24"/>
      <c r="J25" s="8"/>
      <c r="K25" s="70"/>
      <c r="L25" s="71"/>
      <c r="M25" s="46"/>
    </row>
    <row r="26" spans="1:13" ht="15.5" x14ac:dyDescent="0.25">
      <c r="A26" s="45"/>
      <c r="B26" s="24"/>
      <c r="C26" s="8"/>
      <c r="D26" s="8"/>
      <c r="E26" s="22"/>
      <c r="F26" s="46"/>
      <c r="H26" s="47"/>
      <c r="I26" s="24"/>
      <c r="J26" s="8"/>
      <c r="K26" s="70"/>
      <c r="L26" s="71"/>
      <c r="M26" s="46"/>
    </row>
    <row r="27" spans="1:13" ht="15.5" x14ac:dyDescent="0.25">
      <c r="A27" s="45"/>
      <c r="B27" s="24"/>
      <c r="C27" s="8"/>
      <c r="D27" s="8"/>
      <c r="E27" s="22"/>
      <c r="F27" s="46"/>
      <c r="H27" s="45"/>
      <c r="I27" s="24"/>
      <c r="J27" s="8"/>
      <c r="K27" s="70"/>
      <c r="L27" s="71"/>
      <c r="M27" s="46"/>
    </row>
    <row r="28" spans="1:13" ht="15.5" x14ac:dyDescent="0.25">
      <c r="A28" s="45"/>
      <c r="B28" s="24"/>
      <c r="C28" s="8"/>
      <c r="D28" s="8"/>
      <c r="E28" s="22"/>
      <c r="F28" s="46"/>
      <c r="H28" s="45"/>
      <c r="I28" s="24"/>
      <c r="J28" s="8"/>
      <c r="K28" s="70"/>
      <c r="L28" s="71"/>
      <c r="M28" s="46"/>
    </row>
    <row r="29" spans="1:13" ht="15.5" x14ac:dyDescent="0.25">
      <c r="A29" s="45"/>
      <c r="B29" s="24"/>
      <c r="C29" s="8"/>
      <c r="D29" s="8"/>
      <c r="E29" s="22"/>
      <c r="F29" s="46"/>
      <c r="H29" s="45"/>
      <c r="I29" s="24"/>
      <c r="J29" s="8"/>
      <c r="K29" s="70"/>
      <c r="L29" s="71"/>
      <c r="M29" s="46"/>
    </row>
    <row r="30" spans="1:13" ht="15.5" x14ac:dyDescent="0.25">
      <c r="A30" s="45"/>
      <c r="B30" s="24"/>
      <c r="C30" s="8"/>
      <c r="D30" s="8"/>
      <c r="E30" s="22"/>
      <c r="F30" s="46"/>
      <c r="H30" s="45"/>
      <c r="I30" s="24"/>
      <c r="J30" s="8"/>
      <c r="K30" s="70"/>
      <c r="L30" s="71"/>
      <c r="M30" s="46"/>
    </row>
    <row r="31" spans="1:13" ht="15.5" x14ac:dyDescent="0.25">
      <c r="A31" s="45"/>
      <c r="B31" s="24"/>
      <c r="C31" s="8"/>
      <c r="D31" s="8"/>
      <c r="E31" s="22"/>
      <c r="F31" s="46"/>
      <c r="H31" s="49"/>
      <c r="I31" s="25"/>
      <c r="J31" s="8"/>
      <c r="K31" s="70"/>
      <c r="L31" s="71"/>
      <c r="M31" s="46"/>
    </row>
    <row r="32" spans="1:13" ht="15.5" x14ac:dyDescent="0.25">
      <c r="A32" s="45"/>
      <c r="B32" s="24"/>
      <c r="C32" s="8"/>
      <c r="D32" s="8"/>
      <c r="E32" s="22"/>
      <c r="F32" s="46"/>
      <c r="H32" s="49"/>
      <c r="I32" s="25"/>
      <c r="J32" s="8"/>
      <c r="K32" s="70"/>
      <c r="L32" s="71"/>
      <c r="M32" s="46"/>
    </row>
    <row r="33" spans="1:13" ht="15.5" x14ac:dyDescent="0.25">
      <c r="A33" s="47"/>
      <c r="B33" s="24"/>
      <c r="C33" s="8"/>
      <c r="D33" s="8"/>
      <c r="E33" s="22"/>
      <c r="F33" s="48"/>
      <c r="H33" s="49"/>
      <c r="I33" s="25"/>
      <c r="J33" s="8"/>
      <c r="K33" s="70"/>
      <c r="L33" s="71"/>
      <c r="M33" s="48"/>
    </row>
    <row r="34" spans="1:13" ht="15.5" x14ac:dyDescent="0.25">
      <c r="A34" s="45"/>
      <c r="B34" s="24"/>
      <c r="C34" s="8"/>
      <c r="D34" s="8"/>
      <c r="E34" s="22"/>
      <c r="F34" s="48"/>
      <c r="H34" s="49"/>
      <c r="I34" s="25"/>
      <c r="J34" s="8"/>
      <c r="K34" s="70"/>
      <c r="L34" s="71"/>
      <c r="M34" s="48"/>
    </row>
    <row r="35" spans="1:13" ht="15.5" x14ac:dyDescent="0.25">
      <c r="A35" s="45"/>
      <c r="B35" s="24"/>
      <c r="C35" s="8"/>
      <c r="D35" s="8"/>
      <c r="E35" s="22"/>
      <c r="F35" s="48"/>
      <c r="H35" s="49"/>
      <c r="I35" s="25"/>
      <c r="J35" s="8"/>
      <c r="K35" s="70"/>
      <c r="L35" s="71"/>
      <c r="M35" s="48"/>
    </row>
    <row r="36" spans="1:13" ht="15.5" x14ac:dyDescent="0.25">
      <c r="A36" s="45"/>
      <c r="B36" s="24"/>
      <c r="C36" s="8"/>
      <c r="D36" s="8"/>
      <c r="E36" s="22"/>
      <c r="F36" s="48"/>
      <c r="H36" s="49"/>
      <c r="I36" s="25"/>
      <c r="J36" s="8"/>
      <c r="K36" s="70"/>
      <c r="L36" s="71"/>
      <c r="M36" s="48"/>
    </row>
    <row r="37" spans="1:13" ht="15.5" x14ac:dyDescent="0.25">
      <c r="A37" s="45"/>
      <c r="B37" s="24"/>
      <c r="C37" s="8"/>
      <c r="D37" s="8"/>
      <c r="E37" s="22"/>
      <c r="F37" s="48"/>
      <c r="H37" s="49"/>
      <c r="I37" s="25"/>
      <c r="J37" s="8"/>
      <c r="K37" s="70"/>
      <c r="L37" s="71"/>
      <c r="M37" s="48"/>
    </row>
    <row r="38" spans="1:13" ht="15.5" x14ac:dyDescent="0.25">
      <c r="A38" s="49"/>
      <c r="B38" s="25"/>
      <c r="C38" s="8"/>
      <c r="D38" s="8"/>
      <c r="E38" s="22"/>
      <c r="F38" s="48"/>
      <c r="H38" s="49"/>
      <c r="I38" s="25"/>
      <c r="J38" s="8"/>
      <c r="K38" s="70"/>
      <c r="L38" s="71"/>
      <c r="M38" s="48"/>
    </row>
    <row r="39" spans="1:13" ht="15.5" x14ac:dyDescent="0.25">
      <c r="A39" s="49"/>
      <c r="B39" s="25"/>
      <c r="C39" s="8"/>
      <c r="D39" s="8"/>
      <c r="E39" s="8"/>
      <c r="F39" s="48"/>
      <c r="H39" s="49"/>
      <c r="I39" s="25"/>
      <c r="J39" s="8"/>
      <c r="K39" s="70"/>
      <c r="L39" s="71"/>
      <c r="M39" s="48"/>
    </row>
    <row r="40" spans="1:13" ht="16" thickBot="1" x14ac:dyDescent="0.3">
      <c r="A40" s="50"/>
      <c r="B40" s="51"/>
      <c r="C40" s="52"/>
      <c r="D40" s="52"/>
      <c r="E40" s="53"/>
      <c r="F40" s="54"/>
      <c r="H40" s="50"/>
      <c r="I40" s="51"/>
      <c r="J40" s="52"/>
      <c r="K40" s="52"/>
      <c r="L40" s="53"/>
      <c r="M40" s="54"/>
    </row>
  </sheetData>
  <sortState xmlns:xlrd2="http://schemas.microsoft.com/office/spreadsheetml/2017/richdata2" ref="H25:M38">
    <sortCondition descending="1" ref="L25:L38"/>
  </sortState>
  <mergeCells count="4">
    <mergeCell ref="A1:F1"/>
    <mergeCell ref="H1:M1"/>
    <mergeCell ref="A23:F23"/>
    <mergeCell ref="H23:M23"/>
  </mergeCells>
  <pageMargins left="0.7" right="0.7" top="0.75" bottom="0.75" header="0.3" footer="0.3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Skeet</vt:lpstr>
      <vt:lpstr>Skeet Finals</vt:lpstr>
      <vt:lpstr>Trap</vt:lpstr>
      <vt:lpstr>Trap Finals</vt:lpstr>
      <vt:lpstr>Mixed Team Trap</vt:lpstr>
      <vt:lpstr>Mixed Team Trap Finals</vt:lpstr>
      <vt:lpstr>TRAP-WorldTeamsPoints</vt:lpstr>
      <vt:lpstr>PR_SK</vt:lpstr>
      <vt:lpstr>PR_tr</vt:lpstr>
      <vt:lpstr>'Mixed Team Trap'!Print_Area</vt:lpstr>
      <vt:lpstr>Skeet!Print_Area</vt:lpstr>
      <vt:lpstr>Trap!Print_Area</vt:lpstr>
      <vt:lpstr>'Trap Finals'!Print_Area</vt:lpstr>
      <vt:lpstr>Trap!Print_Titles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Reya Kempley</cp:lastModifiedBy>
  <cp:revision/>
  <cp:lastPrinted>2018-08-10T20:09:21Z</cp:lastPrinted>
  <dcterms:created xsi:type="dcterms:W3CDTF">2013-07-25T13:40:28Z</dcterms:created>
  <dcterms:modified xsi:type="dcterms:W3CDTF">2020-05-18T21:46:22Z</dcterms:modified>
  <cp:category/>
  <cp:contentStatus/>
</cp:coreProperties>
</file>